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10260" activeTab="0"/>
  </bookViews>
  <sheets>
    <sheet name="MGR PIELĘGNIARSTWO" sheetId="1" r:id="rId1"/>
  </sheets>
  <definedNames>
    <definedName name="_xlnm.Print_Area" localSheetId="0">'MGR PIELĘGNIARSTWO'!$C$2:$AK$64</definedName>
  </definedNames>
  <calcPr fullCalcOnLoad="1"/>
</workbook>
</file>

<file path=xl/sharedStrings.xml><?xml version="1.0" encoding="utf-8"?>
<sst xmlns="http://schemas.openxmlformats.org/spreadsheetml/2006/main" count="195" uniqueCount="141">
  <si>
    <t>Przedmiot</t>
  </si>
  <si>
    <t>og.</t>
  </si>
  <si>
    <t>Lp.</t>
  </si>
  <si>
    <t>I rok</t>
  </si>
  <si>
    <t>II rok</t>
  </si>
  <si>
    <t>ECTS</t>
  </si>
  <si>
    <t>Wydział Rehabilitacji AWF Warszawa</t>
  </si>
  <si>
    <t>Forma</t>
  </si>
  <si>
    <t>s1/15</t>
  </si>
  <si>
    <t>s3/15</t>
  </si>
  <si>
    <t>s4/15</t>
  </si>
  <si>
    <t>zal.</t>
  </si>
  <si>
    <t>s2/15</t>
  </si>
  <si>
    <t>Z1,Z2, Z3</t>
  </si>
  <si>
    <t>Przedmioty kształcenia ogólnego</t>
  </si>
  <si>
    <t>Kierunek - pielęgniarstwo</t>
  </si>
  <si>
    <t>Dydaktyka medyczna</t>
  </si>
  <si>
    <t>CW</t>
  </si>
  <si>
    <t>CWK</t>
  </si>
  <si>
    <t>W</t>
  </si>
  <si>
    <t xml:space="preserve">            PLAN 2-LETNICH STUDIÓW II STOPNIA (MAGISTERSKICH) dla cyklu kształcenia od 2018/2019</t>
  </si>
  <si>
    <t>PZ</t>
  </si>
  <si>
    <t>A: Nauki społeczne i humanistyczne (270h, 23 ECTS)</t>
  </si>
  <si>
    <t>1.</t>
  </si>
  <si>
    <t>Psychologia zdrowia</t>
  </si>
  <si>
    <t>2.</t>
  </si>
  <si>
    <t>Prawo w praktyce pielęgniarskiej</t>
  </si>
  <si>
    <t>3.</t>
  </si>
  <si>
    <t>Zarządzanie w pielęgniarstwie</t>
  </si>
  <si>
    <t>4.</t>
  </si>
  <si>
    <t>5.</t>
  </si>
  <si>
    <t>Pielęgniarstwo wielokulturowe</t>
  </si>
  <si>
    <t>6.</t>
  </si>
  <si>
    <t>Język angielski</t>
  </si>
  <si>
    <t>B. Zaawansowana praktyka pielęgniarska (510h, 40 ECTS)</t>
  </si>
  <si>
    <t>7.</t>
  </si>
  <si>
    <t>Farmakologia i ordynowanie produktów leczniczych</t>
  </si>
  <si>
    <t>8.</t>
  </si>
  <si>
    <t>Pielęgniarstwo epidemiologiczne</t>
  </si>
  <si>
    <t>9.</t>
  </si>
  <si>
    <t>Endoskopia</t>
  </si>
  <si>
    <t>10.</t>
  </si>
  <si>
    <t>Poradnictwo w pielęgniarstwie</t>
  </si>
  <si>
    <t>11.</t>
  </si>
  <si>
    <t>Koordynowana opieka zdrowotna</t>
  </si>
  <si>
    <t>12.</t>
  </si>
  <si>
    <t>Promocja zdrowia i świadczenia profilaktyczne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</si>
  <si>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</si>
  <si>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</si>
  <si>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</si>
  <si>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</si>
  <si>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</si>
  <si>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</si>
  <si>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</si>
  <si>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</si>
  <si>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</si>
  <si>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</si>
  <si>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</si>
  <si>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</si>
  <si>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</si>
  <si>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C. Badania naukowe i rozwój pielęgniarstwa (170h, 15 ECTS)</t>
  </si>
  <si>
    <t>26.</t>
  </si>
  <si>
    <t>Badania naukowe w pielęgniarstwie</t>
  </si>
  <si>
    <t>27.</t>
  </si>
  <si>
    <t>Statystyka medyczna</t>
  </si>
  <si>
    <t>28.</t>
  </si>
  <si>
    <t>29.</t>
  </si>
  <si>
    <t>Praktyka pielęgniarska oparta na dowodach naukowych</t>
  </si>
  <si>
    <t>30.</t>
  </si>
  <si>
    <t>Pielęgniarstwo w perspektywie międzynarodowej</t>
  </si>
  <si>
    <t>31.</t>
  </si>
  <si>
    <t>Seminarium dyplomowe</t>
  </si>
  <si>
    <t>D. Praktyki zawodowe (200h, 10 ECTS)</t>
  </si>
  <si>
    <t>32.</t>
  </si>
  <si>
    <t>33.</t>
  </si>
  <si>
    <t>Edukacja terapeutyczna w wybranych chorobach przewlekłych</t>
  </si>
  <si>
    <t>34.</t>
  </si>
  <si>
    <t>Opieka onkologiczna</t>
  </si>
  <si>
    <t>35.</t>
  </si>
  <si>
    <t>Wentylacja mechaniczna długoterminowa w opiece stacjonarnej i domowej (OIT, oddział chorób płuc i poradnia leczenia domowego tlenem)</t>
  </si>
  <si>
    <t>36.</t>
  </si>
  <si>
    <t>Pracownia endoskopowa</t>
  </si>
  <si>
    <t>37.</t>
  </si>
  <si>
    <t>Podstawowa opieka zdrowotna (gabinet pielęgniarki podstawowej opieki zdrowotnej i gabinet lekarza opieki zdrowotnej)</t>
  </si>
  <si>
    <t>Neonatologia</t>
  </si>
  <si>
    <t>Transplantologia</t>
  </si>
  <si>
    <t>seksuologia</t>
  </si>
  <si>
    <t>Informacja naukowa</t>
  </si>
  <si>
    <t>E</t>
  </si>
  <si>
    <t>rehabilitacja kliniczna i uzdrowiskowa</t>
  </si>
  <si>
    <t xml:space="preserve">Traumatologia, intensywna opieka i pielęgniarstwo w intensywnej opiece medycznej osób dorosłych </t>
  </si>
  <si>
    <t>Zarządzanie jakością w stacjonarnej opiece zdrowotnej</t>
  </si>
  <si>
    <t>Medycyna pracy i pielęgniarstwo w ochronie zdrowia pracujących</t>
  </si>
  <si>
    <t xml:space="preserve">Medycyna w środowisku nauczania i wychowania </t>
  </si>
  <si>
    <t>ZO1</t>
  </si>
  <si>
    <t>E1</t>
  </si>
  <si>
    <t>E2</t>
  </si>
  <si>
    <t>ZO2</t>
  </si>
  <si>
    <t>ZO4</t>
  </si>
  <si>
    <t>ZO3</t>
  </si>
  <si>
    <t>ZO2,3,4</t>
  </si>
  <si>
    <t>38.</t>
  </si>
  <si>
    <t>39.</t>
  </si>
  <si>
    <t>40.</t>
  </si>
  <si>
    <t>41.</t>
  </si>
  <si>
    <t>42.</t>
  </si>
  <si>
    <t>43.</t>
  </si>
  <si>
    <t>44.</t>
  </si>
  <si>
    <t>* Przedmioty do wyboru (5%=6 ECTS)</t>
  </si>
  <si>
    <t>Transplantologia i pielęgniarstwo transplantacyjne w opiece nad osobą dorosłą</t>
  </si>
  <si>
    <t>Seksuologia</t>
  </si>
  <si>
    <t>Rehabilitacja kliniczna i uzdrowiskowa</t>
  </si>
  <si>
    <t>Traumatologia, intensywna opieka i pielęgniarstwo w intensywnej opiece medycznej u dziecinad dzieckiem</t>
  </si>
  <si>
    <t>Zarządzanie jakością w otwartej opiece zdrowotnej</t>
  </si>
  <si>
    <t>razem w B:</t>
  </si>
  <si>
    <t>razem w A:</t>
  </si>
  <si>
    <t>Neonatologia i pielęgniarstwo neonatologiczne</t>
  </si>
  <si>
    <t>S</t>
  </si>
  <si>
    <t>razem w C:</t>
  </si>
  <si>
    <t>Razem w D:</t>
  </si>
  <si>
    <t>Przygotowanie pracy dyplomowej i egzamin dyplomowy</t>
  </si>
  <si>
    <t>RAZEM:</t>
  </si>
  <si>
    <t>SK</t>
  </si>
  <si>
    <t>*Traumatologia, intensywna opieka i pielęgniarstwo w intensywnej opiece medycznej osób dorosłych/Traumatologia, intensywna opieka i pielęgniarstwo w intensywnej opiece medycznej u dziecinad dzieckiem</t>
  </si>
  <si>
    <t>*Zarządzanie jakością w stacjonarnej opiece zdrowotnej/Zarządzanie jakością w otwartej opiece zdrowotnej</t>
  </si>
  <si>
    <t>*Medycyna w środowisku nauczania i wychowania/Medycyna pracy i pielęgniarstwo w ochronie zdrowia pracujących</t>
  </si>
  <si>
    <t>Opieka i edukacja terapeutyczna w niewydolności krążenia i zaburzeniach rytmu</t>
  </si>
  <si>
    <t>Opieka i edukacja terapeutyczna w nadciśnieniu tętniczym</t>
  </si>
  <si>
    <t>Opieka i edukacja terapeutyczna w niewydolności oddechowej</t>
  </si>
  <si>
    <t>Opieka i edukacja terapeutyczna w leczeniu nerkozastępczym</t>
  </si>
  <si>
    <t>Opieka i edukacja terapeutyczna w cukrzycy</t>
  </si>
  <si>
    <t>Opieka i edukacja terapeutyczna w chorobie nowotworowej</t>
  </si>
  <si>
    <t>Opieka i edukacja terapeutyczna w ranach przewlekłych i przetokach</t>
  </si>
  <si>
    <t>Opieka i edukacja terapeutyczna w bólu</t>
  </si>
  <si>
    <t>Opieka i edukacja terapeutyczna w leczeniu żywieniowych</t>
  </si>
  <si>
    <t>Opieka i edukacja terapeutyczna w tlenoterapii ciągłej i wentylacji mechanicznej</t>
  </si>
  <si>
    <t>Opieka i edukacja terapeutyczna w zaburzeniach układu nerwowego</t>
  </si>
  <si>
    <t>Opieka i edukacja terapeutyczna w zaburzeniach zdrowia psychicznego</t>
  </si>
  <si>
    <t>przedmioty dodatkowe, któe trzeba ująć w planie studiów: 150 godzin min. i 12 ECTS</t>
  </si>
  <si>
    <t>łącznie godzin kontaktowych:</t>
  </si>
  <si>
    <t>łącznie godzin kontaktowych i samokształcenia: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</si>
</sst>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_ * #,##0.00_ \ [$€-1]_ ;_ * \-#,##0.00\ \ [$€-1]_ ;_ * &quot;-&quot;??_ \ [$€-1]_ ;_ @_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4">
    <font>
      <sz val="10"/>
      <name val="Arial"/>
      <family val="0"/>
    </font>
    <font>
      <b/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1" fillId="0" borderId="5" applyFont="0" applyBorder="0" applyAlignment="0">
      <protection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33" borderId="1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6" fillId="33" borderId="2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5" fillId="33" borderId="26" xfId="0" applyFont="1" applyFill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5" fillId="33" borderId="29" xfId="0" applyFont="1" applyFill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0" fontId="6" fillId="0" borderId="31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top"/>
      <protection/>
    </xf>
    <xf numFmtId="0" fontId="5" fillId="33" borderId="33" xfId="0" applyFont="1" applyFill="1" applyBorder="1" applyAlignment="1">
      <alignment vertical="top"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35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33" borderId="36" xfId="0" applyNumberFormat="1" applyFont="1" applyFill="1" applyBorder="1" applyAlignment="1" applyProtection="1">
      <alignment horizontal="center" vertical="top"/>
      <protection/>
    </xf>
    <xf numFmtId="0" fontId="5" fillId="33" borderId="29" xfId="0" applyNumberFormat="1" applyFont="1" applyFill="1" applyBorder="1" applyAlignment="1" applyProtection="1">
      <alignment horizontal="center" vertical="top"/>
      <protection/>
    </xf>
    <xf numFmtId="0" fontId="5" fillId="33" borderId="33" xfId="0" applyNumberFormat="1" applyFont="1" applyFill="1" applyBorder="1" applyAlignment="1" applyProtection="1">
      <alignment horizontal="center" vertical="top"/>
      <protection/>
    </xf>
    <xf numFmtId="0" fontId="6" fillId="33" borderId="35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43" fillId="0" borderId="36" xfId="0" applyNumberFormat="1" applyFont="1" applyFill="1" applyBorder="1" applyAlignment="1" applyProtection="1">
      <alignment horizontal="center" vertical="top"/>
      <protection/>
    </xf>
    <xf numFmtId="0" fontId="43" fillId="0" borderId="29" xfId="0" applyNumberFormat="1" applyFont="1" applyFill="1" applyBorder="1" applyAlignment="1" applyProtection="1">
      <alignment horizontal="center" vertical="top"/>
      <protection/>
    </xf>
    <xf numFmtId="0" fontId="43" fillId="0" borderId="30" xfId="0" applyNumberFormat="1" applyFont="1" applyFill="1" applyBorder="1" applyAlignment="1" applyProtection="1">
      <alignment horizontal="center" vertical="top"/>
      <protection/>
    </xf>
    <xf numFmtId="0" fontId="5" fillId="33" borderId="30" xfId="0" applyNumberFormat="1" applyFont="1" applyFill="1" applyBorder="1" applyAlignment="1" applyProtection="1">
      <alignment horizontal="center" vertical="top"/>
      <protection/>
    </xf>
    <xf numFmtId="0" fontId="5" fillId="33" borderId="37" xfId="0" applyNumberFormat="1" applyFont="1" applyFill="1" applyBorder="1" applyAlignment="1" applyProtection="1">
      <alignment horizontal="center" vertical="top"/>
      <protection/>
    </xf>
    <xf numFmtId="0" fontId="5" fillId="33" borderId="38" xfId="0" applyFont="1" applyFill="1" applyBorder="1" applyAlignment="1">
      <alignment horizontal="center" vertical="top"/>
    </xf>
    <xf numFmtId="0" fontId="6" fillId="33" borderId="39" xfId="0" applyNumberFormat="1" applyFont="1" applyFill="1" applyBorder="1" applyAlignment="1" applyProtection="1">
      <alignment horizontal="center" vertical="top"/>
      <protection/>
    </xf>
    <xf numFmtId="0" fontId="5" fillId="33" borderId="23" xfId="0" applyFont="1" applyFill="1" applyBorder="1" applyAlignment="1">
      <alignment horizontal="center" vertical="top"/>
    </xf>
    <xf numFmtId="0" fontId="6" fillId="33" borderId="17" xfId="0" applyNumberFormat="1" applyFont="1" applyFill="1" applyBorder="1" applyAlignment="1" applyProtection="1">
      <alignment horizontal="center" vertical="top"/>
      <protection/>
    </xf>
    <xf numFmtId="0" fontId="5" fillId="0" borderId="4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Border="1" applyAlignment="1">
      <alignment horizontal="center" vertical="top"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6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5" fillId="0" borderId="29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34" borderId="46" xfId="0" applyFont="1" applyFill="1" applyBorder="1" applyAlignment="1">
      <alignment horizontal="left" vertical="center"/>
    </xf>
    <xf numFmtId="0" fontId="5" fillId="33" borderId="29" xfId="0" applyNumberFormat="1" applyFont="1" applyFill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4" borderId="29" xfId="0" applyNumberFormat="1" applyFont="1" applyFill="1" applyBorder="1" applyAlignment="1" applyProtection="1">
      <alignment horizontal="left" vertical="center"/>
      <protection/>
    </xf>
    <xf numFmtId="0" fontId="5" fillId="3" borderId="29" xfId="0" applyFont="1" applyFill="1" applyBorder="1" applyAlignment="1">
      <alignment horizontal="left" vertical="center"/>
    </xf>
    <xf numFmtId="0" fontId="5" fillId="3" borderId="29" xfId="0" applyNumberFormat="1" applyFont="1" applyFill="1" applyBorder="1" applyAlignment="1" applyProtection="1">
      <alignment horizontal="left" vertical="center"/>
      <protection/>
    </xf>
    <xf numFmtId="0" fontId="5" fillId="34" borderId="29" xfId="0" applyNumberFormat="1" applyFont="1" applyFill="1" applyBorder="1" applyAlignment="1" applyProtection="1">
      <alignment horizontal="left" vertical="center" wrapText="1"/>
      <protection/>
    </xf>
    <xf numFmtId="0" fontId="5" fillId="34" borderId="29" xfId="0" applyFont="1" applyFill="1" applyBorder="1" applyAlignment="1">
      <alignment horizontal="left" vertical="center" wrapText="1"/>
    </xf>
    <xf numFmtId="0" fontId="6" fillId="0" borderId="47" xfId="0" applyNumberFormat="1" applyFont="1" applyFill="1" applyBorder="1" applyAlignment="1" applyProtection="1">
      <alignment horizontal="left" vertical="center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6" fillId="0" borderId="48" xfId="0" applyNumberFormat="1" applyFont="1" applyFill="1" applyBorder="1" applyAlignment="1" applyProtection="1">
      <alignment horizontal="left" vertical="center"/>
      <protection/>
    </xf>
    <xf numFmtId="0" fontId="6" fillId="0" borderId="49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vertical="top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5" fillId="0" borderId="50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7" fillId="0" borderId="26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54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55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top"/>
      <protection/>
    </xf>
    <xf numFmtId="0" fontId="5" fillId="0" borderId="58" xfId="0" applyNumberFormat="1" applyFont="1" applyFill="1" applyBorder="1" applyAlignment="1" applyProtection="1">
      <alignment horizontal="center" vertical="top"/>
      <protection/>
    </xf>
    <xf numFmtId="0" fontId="5" fillId="0" borderId="59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61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5" fillId="33" borderId="62" xfId="0" applyNumberFormat="1" applyFont="1" applyFill="1" applyBorder="1" applyAlignment="1" applyProtection="1">
      <alignment horizontal="center" vertical="top"/>
      <protection/>
    </xf>
    <xf numFmtId="0" fontId="5" fillId="33" borderId="46" xfId="0" applyNumberFormat="1" applyFont="1" applyFill="1" applyBorder="1" applyAlignment="1" applyProtection="1">
      <alignment horizontal="center" vertical="top"/>
      <protection/>
    </xf>
    <xf numFmtId="0" fontId="5" fillId="33" borderId="45" xfId="0" applyNumberFormat="1" applyFont="1" applyFill="1" applyBorder="1" applyAlignment="1" applyProtection="1">
      <alignment horizontal="center" vertical="top"/>
      <protection/>
    </xf>
    <xf numFmtId="0" fontId="5" fillId="33" borderId="25" xfId="0" applyNumberFormat="1" applyFont="1" applyFill="1" applyBorder="1" applyAlignment="1" applyProtection="1">
      <alignment horizontal="center" vertical="top"/>
      <protection/>
    </xf>
    <xf numFmtId="0" fontId="5" fillId="33" borderId="55" xfId="0" applyNumberFormat="1" applyFont="1" applyFill="1" applyBorder="1" applyAlignment="1" applyProtection="1">
      <alignment horizontal="center" vertical="top"/>
      <protection/>
    </xf>
    <xf numFmtId="0" fontId="5" fillId="33" borderId="42" xfId="0" applyNumberFormat="1" applyFont="1" applyFill="1" applyBorder="1" applyAlignment="1" applyProtection="1">
      <alignment horizontal="center" vertical="top"/>
      <protection/>
    </xf>
    <xf numFmtId="0" fontId="5" fillId="33" borderId="63" xfId="0" applyNumberFormat="1" applyFont="1" applyFill="1" applyBorder="1" applyAlignment="1" applyProtection="1">
      <alignment horizontal="center" vertical="top"/>
      <protection/>
    </xf>
    <xf numFmtId="0" fontId="5" fillId="33" borderId="20" xfId="0" applyNumberFormat="1" applyFont="1" applyFill="1" applyBorder="1" applyAlignment="1" applyProtection="1">
      <alignment horizontal="center" vertical="top"/>
      <protection/>
    </xf>
    <xf numFmtId="0" fontId="5" fillId="33" borderId="21" xfId="0" applyNumberFormat="1" applyFont="1" applyFill="1" applyBorder="1" applyAlignment="1" applyProtection="1">
      <alignment horizontal="center" vertical="top"/>
      <protection/>
    </xf>
    <xf numFmtId="0" fontId="5" fillId="33" borderId="59" xfId="0" applyNumberFormat="1" applyFont="1" applyFill="1" applyBorder="1" applyAlignment="1" applyProtection="1">
      <alignment horizontal="center" vertical="top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 applyProtection="1">
      <alignment horizontal="center" vertical="top"/>
      <protection/>
    </xf>
    <xf numFmtId="0" fontId="5" fillId="33" borderId="64" xfId="0" applyNumberFormat="1" applyFont="1" applyFill="1" applyBorder="1" applyAlignment="1" applyProtection="1">
      <alignment horizontal="center" vertical="top"/>
      <protection/>
    </xf>
    <xf numFmtId="0" fontId="5" fillId="33" borderId="65" xfId="0" applyNumberFormat="1" applyFont="1" applyFill="1" applyBorder="1" applyAlignment="1" applyProtection="1">
      <alignment horizontal="center" vertical="top"/>
      <protection/>
    </xf>
    <xf numFmtId="0" fontId="5" fillId="33" borderId="66" xfId="0" applyNumberFormat="1" applyFont="1" applyFill="1" applyBorder="1" applyAlignment="1" applyProtection="1">
      <alignment horizontal="center" vertical="top"/>
      <protection/>
    </xf>
    <xf numFmtId="0" fontId="5" fillId="33" borderId="24" xfId="0" applyNumberFormat="1" applyFont="1" applyFill="1" applyBorder="1" applyAlignment="1" applyProtection="1">
      <alignment horizontal="center" vertical="top"/>
      <protection/>
    </xf>
    <xf numFmtId="0" fontId="5" fillId="33" borderId="22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44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5" fillId="33" borderId="35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33" borderId="44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4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right" vertical="center"/>
    </xf>
    <xf numFmtId="0" fontId="6" fillId="0" borderId="69" xfId="0" applyNumberFormat="1" applyFont="1" applyFill="1" applyBorder="1" applyAlignment="1" applyProtection="1">
      <alignment horizontal="center" vertical="top"/>
      <protection/>
    </xf>
    <xf numFmtId="0" fontId="5" fillId="33" borderId="17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70" xfId="0" applyNumberFormat="1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71" xfId="0" applyNumberFormat="1" applyFont="1" applyFill="1" applyBorder="1" applyAlignment="1" applyProtection="1">
      <alignment horizontal="center" vertical="top"/>
      <protection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5" fillId="33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center" vertical="top"/>
    </xf>
    <xf numFmtId="0" fontId="5" fillId="33" borderId="45" xfId="0" applyFont="1" applyFill="1" applyBorder="1" applyAlignment="1">
      <alignment horizontal="center" vertical="top"/>
    </xf>
    <xf numFmtId="0" fontId="5" fillId="33" borderId="67" xfId="0" applyNumberFormat="1" applyFont="1" applyFill="1" applyBorder="1" applyAlignment="1" applyProtection="1">
      <alignment horizontal="center" vertical="top"/>
      <protection/>
    </xf>
    <xf numFmtId="0" fontId="5" fillId="33" borderId="38" xfId="0" applyNumberFormat="1" applyFont="1" applyFill="1" applyBorder="1" applyAlignment="1" applyProtection="1">
      <alignment horizontal="center" vertical="top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 applyProtection="1">
      <alignment horizontal="center" vertical="top"/>
      <protection/>
    </xf>
    <xf numFmtId="0" fontId="5" fillId="0" borderId="44" xfId="0" applyFont="1" applyBorder="1" applyAlignment="1">
      <alignment horizontal="right" vertical="center"/>
    </xf>
    <xf numFmtId="0" fontId="6" fillId="33" borderId="44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48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44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left" vertical="center"/>
      <protection/>
    </xf>
    <xf numFmtId="0" fontId="5" fillId="33" borderId="33" xfId="0" applyNumberFormat="1" applyFont="1" applyFill="1" applyBorder="1" applyAlignment="1" applyProtection="1">
      <alignment horizontal="left" vertical="center" wrapText="1"/>
      <protection/>
    </xf>
    <xf numFmtId="0" fontId="5" fillId="33" borderId="45" xfId="0" applyNumberFormat="1" applyFont="1" applyFill="1" applyBorder="1" applyAlignment="1" applyProtection="1">
      <alignment horizontal="left" vertical="center" wrapText="1"/>
      <protection/>
    </xf>
    <xf numFmtId="0" fontId="5" fillId="33" borderId="39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mgr 2 lat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Followed Hyperlink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83"/>
  <sheetViews>
    <sheetView tabSelected="1" zoomScale="70" zoomScaleNormal="70" zoomScalePageLayoutView="0" workbookViewId="0" topLeftCell="B52">
      <selection activeCell="E37" sqref="E37"/>
    </sheetView>
  </sheetViews>
  <sheetFormatPr defaultColWidth="8.7109375" defaultRowHeight="12.75"/>
  <cols>
    <col min="1" max="1" width="3.7109375" style="1" hidden="1" customWidth="1"/>
    <col min="2" max="2" width="3.7109375" style="2" customWidth="1"/>
    <col min="3" max="3" width="5.140625" style="2" customWidth="1"/>
    <col min="4" max="4" width="45.7109375" style="75" customWidth="1"/>
    <col min="5" max="5" width="8.421875" style="63" customWidth="1"/>
    <col min="6" max="10" width="4.7109375" style="63" customWidth="1"/>
    <col min="11" max="11" width="6.7109375" style="63" customWidth="1"/>
    <col min="12" max="12" width="7.8515625" style="63" customWidth="1"/>
    <col min="13" max="36" width="6.28125" style="63" customWidth="1"/>
    <col min="37" max="37" width="8.00390625" style="63" customWidth="1"/>
    <col min="38" max="16384" width="8.7109375" style="1" customWidth="1"/>
  </cols>
  <sheetData>
    <row r="1" spans="3:37" ht="15.75" thickBot="1">
      <c r="C1" s="3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8" ht="15.75">
      <c r="B2" s="6"/>
      <c r="C2" s="196" t="s">
        <v>20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7"/>
    </row>
    <row r="3" spans="2:38" ht="16.5" customHeight="1">
      <c r="B3" s="6"/>
      <c r="C3" s="192" t="s">
        <v>15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7"/>
    </row>
    <row r="4" spans="2:38" ht="17.25" customHeight="1" thickBot="1">
      <c r="B4" s="6"/>
      <c r="C4" s="198" t="s">
        <v>6</v>
      </c>
      <c r="D4" s="197"/>
      <c r="E4" s="197"/>
      <c r="F4" s="197"/>
      <c r="G4" s="197"/>
      <c r="H4" s="197"/>
      <c r="I4" s="197"/>
      <c r="J4" s="197"/>
      <c r="K4" s="197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200"/>
      <c r="AL4" s="7"/>
    </row>
    <row r="5" spans="3:37" ht="15.75" thickBot="1">
      <c r="C5" s="90"/>
      <c r="D5" s="87"/>
      <c r="E5" s="189"/>
      <c r="F5" s="189"/>
      <c r="G5" s="189"/>
      <c r="H5" s="189"/>
      <c r="I5" s="189"/>
      <c r="J5" s="13"/>
      <c r="K5" s="14"/>
      <c r="L5" s="203" t="s">
        <v>5</v>
      </c>
      <c r="M5" s="202" t="s">
        <v>3</v>
      </c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  <c r="Y5" s="190" t="s">
        <v>4</v>
      </c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10"/>
    </row>
    <row r="6" spans="3:37" ht="15.75" thickBot="1">
      <c r="C6" s="91" t="s">
        <v>2</v>
      </c>
      <c r="D6" s="88" t="s">
        <v>0</v>
      </c>
      <c r="E6" s="4"/>
      <c r="F6" s="4"/>
      <c r="G6" s="4"/>
      <c r="H6" s="4"/>
      <c r="I6" s="4"/>
      <c r="J6" s="4"/>
      <c r="K6" s="89"/>
      <c r="L6" s="204"/>
      <c r="M6" s="194" t="s">
        <v>8</v>
      </c>
      <c r="N6" s="189"/>
      <c r="O6" s="189"/>
      <c r="P6" s="189"/>
      <c r="Q6" s="189"/>
      <c r="R6" s="195"/>
      <c r="S6" s="189" t="s">
        <v>12</v>
      </c>
      <c r="T6" s="189"/>
      <c r="U6" s="189"/>
      <c r="V6" s="189"/>
      <c r="W6" s="189"/>
      <c r="X6" s="201"/>
      <c r="Y6" s="189" t="s">
        <v>9</v>
      </c>
      <c r="Z6" s="189"/>
      <c r="AA6" s="189"/>
      <c r="AB6" s="189"/>
      <c r="AC6" s="189"/>
      <c r="AD6" s="201"/>
      <c r="AE6" s="189" t="s">
        <v>10</v>
      </c>
      <c r="AF6" s="189"/>
      <c r="AG6" s="189"/>
      <c r="AH6" s="189"/>
      <c r="AI6" s="189"/>
      <c r="AJ6" s="201"/>
      <c r="AK6" s="11" t="s">
        <v>7</v>
      </c>
    </row>
    <row r="7" spans="3:37" ht="28.5" customHeight="1" thickBot="1">
      <c r="C7" s="15"/>
      <c r="D7" s="85" t="s">
        <v>14</v>
      </c>
      <c r="E7" s="11" t="s">
        <v>19</v>
      </c>
      <c r="F7" s="11" t="s">
        <v>117</v>
      </c>
      <c r="G7" s="11" t="s">
        <v>17</v>
      </c>
      <c r="H7" s="11" t="s">
        <v>18</v>
      </c>
      <c r="I7" s="11" t="s">
        <v>21</v>
      </c>
      <c r="J7" s="11" t="s">
        <v>122</v>
      </c>
      <c r="K7" s="86" t="s">
        <v>1</v>
      </c>
      <c r="L7" s="205"/>
      <c r="M7" s="12" t="s">
        <v>19</v>
      </c>
      <c r="N7" s="12" t="s">
        <v>117</v>
      </c>
      <c r="O7" s="12" t="s">
        <v>17</v>
      </c>
      <c r="P7" s="12" t="s">
        <v>18</v>
      </c>
      <c r="Q7" s="12" t="s">
        <v>21</v>
      </c>
      <c r="R7" s="18" t="s">
        <v>5</v>
      </c>
      <c r="S7" s="12" t="s">
        <v>19</v>
      </c>
      <c r="T7" s="12" t="s">
        <v>117</v>
      </c>
      <c r="U7" s="12" t="s">
        <v>17</v>
      </c>
      <c r="V7" s="12" t="s">
        <v>18</v>
      </c>
      <c r="W7" s="12" t="s">
        <v>21</v>
      </c>
      <c r="X7" s="19" t="s">
        <v>5</v>
      </c>
      <c r="Y7" s="12" t="s">
        <v>19</v>
      </c>
      <c r="Z7" s="12" t="s">
        <v>117</v>
      </c>
      <c r="AA7" s="12" t="s">
        <v>17</v>
      </c>
      <c r="AB7" s="12" t="s">
        <v>18</v>
      </c>
      <c r="AC7" s="12" t="s">
        <v>21</v>
      </c>
      <c r="AD7" s="18" t="s">
        <v>5</v>
      </c>
      <c r="AE7" s="12" t="s">
        <v>19</v>
      </c>
      <c r="AF7" s="12" t="s">
        <v>117</v>
      </c>
      <c r="AG7" s="12" t="s">
        <v>17</v>
      </c>
      <c r="AH7" s="12" t="s">
        <v>18</v>
      </c>
      <c r="AI7" s="12" t="s">
        <v>21</v>
      </c>
      <c r="AJ7" s="19" t="s">
        <v>5</v>
      </c>
      <c r="AK7" s="9" t="s">
        <v>11</v>
      </c>
    </row>
    <row r="8" spans="3:37" ht="31.5" thickBot="1">
      <c r="C8" s="21"/>
      <c r="D8" s="67" t="s">
        <v>22</v>
      </c>
      <c r="E8" s="10"/>
      <c r="F8" s="10"/>
      <c r="G8" s="10"/>
      <c r="H8" s="10"/>
      <c r="I8" s="10"/>
      <c r="J8" s="10"/>
      <c r="K8" s="22"/>
      <c r="L8" s="12">
        <v>23</v>
      </c>
      <c r="M8" s="16"/>
      <c r="N8" s="17"/>
      <c r="O8" s="17"/>
      <c r="P8" s="17"/>
      <c r="Q8" s="17"/>
      <c r="R8" s="23"/>
      <c r="S8" s="20"/>
      <c r="T8" s="17"/>
      <c r="U8" s="17"/>
      <c r="V8" s="17"/>
      <c r="W8" s="17"/>
      <c r="X8" s="23"/>
      <c r="Y8" s="20"/>
      <c r="Z8" s="17"/>
      <c r="AA8" s="17"/>
      <c r="AB8" s="17"/>
      <c r="AC8" s="17"/>
      <c r="AD8" s="23"/>
      <c r="AE8" s="20"/>
      <c r="AF8" s="17"/>
      <c r="AG8" s="17"/>
      <c r="AH8" s="17"/>
      <c r="AI8" s="17"/>
      <c r="AJ8" s="23"/>
      <c r="AK8" s="9"/>
    </row>
    <row r="9" spans="3:37" ht="25.5" customHeight="1" thickBot="1">
      <c r="C9" s="24" t="s">
        <v>23</v>
      </c>
      <c r="D9" s="68" t="s">
        <v>24</v>
      </c>
      <c r="E9" s="94">
        <v>10</v>
      </c>
      <c r="F9" s="95">
        <v>20</v>
      </c>
      <c r="G9" s="95"/>
      <c r="H9" s="95"/>
      <c r="I9" s="95"/>
      <c r="J9" s="173">
        <v>45</v>
      </c>
      <c r="K9" s="25">
        <f>SUM(E9:J9)</f>
        <v>75</v>
      </c>
      <c r="L9" s="96">
        <v>3</v>
      </c>
      <c r="M9" s="94">
        <v>10</v>
      </c>
      <c r="N9" s="95">
        <v>20</v>
      </c>
      <c r="O9" s="95"/>
      <c r="P9" s="95"/>
      <c r="Q9" s="95"/>
      <c r="R9" s="97">
        <v>3</v>
      </c>
      <c r="S9" s="98"/>
      <c r="T9" s="99"/>
      <c r="U9" s="57"/>
      <c r="V9" s="57"/>
      <c r="W9" s="57"/>
      <c r="X9" s="100"/>
      <c r="Y9" s="98"/>
      <c r="Z9" s="57"/>
      <c r="AA9" s="57"/>
      <c r="AB9" s="57"/>
      <c r="AC9" s="57"/>
      <c r="AD9" s="100"/>
      <c r="AE9" s="98"/>
      <c r="AF9" s="57"/>
      <c r="AG9" s="57"/>
      <c r="AH9" s="57"/>
      <c r="AI9" s="57"/>
      <c r="AJ9" s="100"/>
      <c r="AK9" s="27" t="s">
        <v>94</v>
      </c>
    </row>
    <row r="10" spans="3:37" ht="25.5" customHeight="1">
      <c r="C10" s="28" t="s">
        <v>25</v>
      </c>
      <c r="D10" s="69" t="s">
        <v>26</v>
      </c>
      <c r="E10" s="36">
        <v>15</v>
      </c>
      <c r="F10" s="37"/>
      <c r="G10" s="37"/>
      <c r="H10" s="37"/>
      <c r="I10" s="37"/>
      <c r="J10" s="43">
        <v>35</v>
      </c>
      <c r="K10" s="25">
        <f>SUM(E10:J10)</f>
        <v>50</v>
      </c>
      <c r="L10" s="101">
        <v>2</v>
      </c>
      <c r="M10" s="36">
        <v>15</v>
      </c>
      <c r="N10" s="37"/>
      <c r="O10" s="37"/>
      <c r="P10" s="37"/>
      <c r="Q10" s="37"/>
      <c r="R10" s="38">
        <v>2</v>
      </c>
      <c r="S10" s="102"/>
      <c r="T10" s="103"/>
      <c r="U10" s="37"/>
      <c r="V10" s="37"/>
      <c r="W10" s="37"/>
      <c r="X10" s="38"/>
      <c r="Y10" s="104"/>
      <c r="Z10" s="37"/>
      <c r="AA10" s="37"/>
      <c r="AB10" s="37"/>
      <c r="AC10" s="37"/>
      <c r="AD10" s="38"/>
      <c r="AE10" s="104"/>
      <c r="AF10" s="37"/>
      <c r="AG10" s="37"/>
      <c r="AH10" s="37"/>
      <c r="AI10" s="37"/>
      <c r="AJ10" s="38"/>
      <c r="AK10" s="30" t="s">
        <v>94</v>
      </c>
    </row>
    <row r="11" spans="3:37" ht="25.5" customHeight="1">
      <c r="C11" s="28" t="s">
        <v>27</v>
      </c>
      <c r="D11" s="69" t="s">
        <v>28</v>
      </c>
      <c r="E11" s="36">
        <v>20</v>
      </c>
      <c r="F11" s="37">
        <v>20</v>
      </c>
      <c r="G11" s="37"/>
      <c r="H11" s="37"/>
      <c r="I11" s="37"/>
      <c r="J11" s="43">
        <v>60</v>
      </c>
      <c r="K11" s="29">
        <f>SUM(E11:I11)</f>
        <v>40</v>
      </c>
      <c r="L11" s="101">
        <v>4</v>
      </c>
      <c r="M11" s="36">
        <v>20</v>
      </c>
      <c r="N11" s="37">
        <v>20</v>
      </c>
      <c r="O11" s="37"/>
      <c r="P11" s="37"/>
      <c r="Q11" s="37"/>
      <c r="R11" s="38">
        <v>4</v>
      </c>
      <c r="S11" s="102"/>
      <c r="T11" s="103"/>
      <c r="U11" s="103"/>
      <c r="V11" s="103"/>
      <c r="W11" s="103"/>
      <c r="X11" s="105"/>
      <c r="Y11" s="104"/>
      <c r="Z11" s="37"/>
      <c r="AA11" s="37"/>
      <c r="AB11" s="37"/>
      <c r="AC11" s="37"/>
      <c r="AD11" s="38"/>
      <c r="AE11" s="104"/>
      <c r="AF11" s="37"/>
      <c r="AG11" s="37"/>
      <c r="AH11" s="37"/>
      <c r="AI11" s="37"/>
      <c r="AJ11" s="38"/>
      <c r="AK11" s="30" t="s">
        <v>95</v>
      </c>
    </row>
    <row r="12" spans="3:37" ht="25.5" customHeight="1">
      <c r="C12" s="28" t="s">
        <v>29</v>
      </c>
      <c r="D12" s="69" t="s">
        <v>16</v>
      </c>
      <c r="E12" s="36">
        <v>20</v>
      </c>
      <c r="F12" s="37">
        <v>10</v>
      </c>
      <c r="G12" s="37">
        <v>40</v>
      </c>
      <c r="H12" s="37"/>
      <c r="I12" s="37"/>
      <c r="J12" s="43">
        <v>80</v>
      </c>
      <c r="K12" s="29">
        <f>SUM(E12:J12)</f>
        <v>150</v>
      </c>
      <c r="L12" s="101">
        <v>6</v>
      </c>
      <c r="M12" s="36">
        <v>20</v>
      </c>
      <c r="N12" s="37"/>
      <c r="O12" s="37">
        <v>20</v>
      </c>
      <c r="P12" s="37"/>
      <c r="Q12" s="37"/>
      <c r="R12" s="38">
        <v>3</v>
      </c>
      <c r="S12" s="102"/>
      <c r="T12" s="37">
        <v>10</v>
      </c>
      <c r="U12" s="37">
        <v>20</v>
      </c>
      <c r="V12" s="37"/>
      <c r="W12" s="37"/>
      <c r="X12" s="38">
        <v>3</v>
      </c>
      <c r="Y12" s="104"/>
      <c r="Z12" s="37"/>
      <c r="AA12" s="37"/>
      <c r="AB12" s="37"/>
      <c r="AC12" s="37"/>
      <c r="AD12" s="38"/>
      <c r="AE12" s="104"/>
      <c r="AF12" s="37"/>
      <c r="AG12" s="37"/>
      <c r="AH12" s="37"/>
      <c r="AI12" s="37"/>
      <c r="AJ12" s="38"/>
      <c r="AK12" s="30" t="s">
        <v>96</v>
      </c>
    </row>
    <row r="13" spans="3:37" ht="25.5" customHeight="1">
      <c r="C13" s="28" t="s">
        <v>30</v>
      </c>
      <c r="D13" s="69" t="s">
        <v>31</v>
      </c>
      <c r="E13" s="36">
        <v>15</v>
      </c>
      <c r="F13" s="37">
        <v>10</v>
      </c>
      <c r="G13" s="37"/>
      <c r="H13" s="37"/>
      <c r="I13" s="37"/>
      <c r="J13" s="43">
        <v>25</v>
      </c>
      <c r="K13" s="29">
        <f>SUM(E13:J13)</f>
        <v>50</v>
      </c>
      <c r="L13" s="101">
        <v>2</v>
      </c>
      <c r="M13" s="31"/>
      <c r="N13" s="37"/>
      <c r="O13" s="37"/>
      <c r="P13" s="37"/>
      <c r="Q13" s="37"/>
      <c r="R13" s="38"/>
      <c r="S13" s="104">
        <v>15</v>
      </c>
      <c r="T13" s="37">
        <v>10</v>
      </c>
      <c r="U13" s="37"/>
      <c r="V13" s="37"/>
      <c r="W13" s="37"/>
      <c r="X13" s="38">
        <v>2</v>
      </c>
      <c r="Y13" s="104"/>
      <c r="Z13" s="37"/>
      <c r="AA13" s="37"/>
      <c r="AB13" s="37"/>
      <c r="AC13" s="37"/>
      <c r="AD13" s="38"/>
      <c r="AE13" s="104"/>
      <c r="AF13" s="37"/>
      <c r="AG13" s="37"/>
      <c r="AH13" s="37"/>
      <c r="AI13" s="37"/>
      <c r="AJ13" s="38"/>
      <c r="AK13" s="30" t="s">
        <v>97</v>
      </c>
    </row>
    <row r="14" spans="3:37" ht="25.5" customHeight="1" thickBot="1">
      <c r="C14" s="28" t="s">
        <v>32</v>
      </c>
      <c r="D14" s="74" t="s">
        <v>33</v>
      </c>
      <c r="E14" s="152"/>
      <c r="F14" s="93"/>
      <c r="G14" s="93">
        <v>90</v>
      </c>
      <c r="H14" s="93"/>
      <c r="I14" s="93"/>
      <c r="J14" s="174">
        <v>60</v>
      </c>
      <c r="K14" s="29">
        <f>SUM(E14:J14)</f>
        <v>150</v>
      </c>
      <c r="L14" s="142">
        <v>6</v>
      </c>
      <c r="M14" s="106"/>
      <c r="N14" s="107"/>
      <c r="O14" s="107">
        <v>30</v>
      </c>
      <c r="P14" s="107"/>
      <c r="Q14" s="107"/>
      <c r="R14" s="108">
        <v>2</v>
      </c>
      <c r="S14" s="104"/>
      <c r="T14" s="37"/>
      <c r="U14" s="107">
        <v>30</v>
      </c>
      <c r="V14" s="37"/>
      <c r="W14" s="37"/>
      <c r="X14" s="38">
        <v>2</v>
      </c>
      <c r="Y14" s="104"/>
      <c r="Z14" s="37"/>
      <c r="AA14" s="107">
        <v>30</v>
      </c>
      <c r="AB14" s="37"/>
      <c r="AC14" s="37"/>
      <c r="AD14" s="38">
        <v>2</v>
      </c>
      <c r="AE14" s="104"/>
      <c r="AF14" s="37"/>
      <c r="AG14" s="37"/>
      <c r="AH14" s="37"/>
      <c r="AI14" s="37"/>
      <c r="AJ14" s="38"/>
      <c r="AK14" s="32" t="s">
        <v>13</v>
      </c>
    </row>
    <row r="15" spans="3:37" ht="15.75" thickBot="1">
      <c r="C15" s="33"/>
      <c r="D15" s="153" t="s">
        <v>115</v>
      </c>
      <c r="E15" s="16">
        <f aca="true" t="shared" si="0" ref="E15:L15">SUM(E9:E14)</f>
        <v>80</v>
      </c>
      <c r="F15" s="17">
        <f t="shared" si="0"/>
        <v>60</v>
      </c>
      <c r="G15" s="17">
        <f t="shared" si="0"/>
        <v>130</v>
      </c>
      <c r="H15" s="17">
        <f t="shared" si="0"/>
        <v>0</v>
      </c>
      <c r="I15" s="17">
        <f t="shared" si="0"/>
        <v>0</v>
      </c>
      <c r="J15" s="175"/>
      <c r="K15" s="154">
        <f t="shared" si="0"/>
        <v>515</v>
      </c>
      <c r="L15" s="9">
        <f t="shared" si="0"/>
        <v>23</v>
      </c>
      <c r="M15" s="109"/>
      <c r="N15" s="110"/>
      <c r="O15" s="110"/>
      <c r="P15" s="110"/>
      <c r="Q15" s="110"/>
      <c r="R15" s="111"/>
      <c r="S15" s="109"/>
      <c r="T15" s="110"/>
      <c r="U15" s="110"/>
      <c r="V15" s="110"/>
      <c r="W15" s="110"/>
      <c r="X15" s="111"/>
      <c r="Y15" s="109"/>
      <c r="Z15" s="112"/>
      <c r="AA15" s="112"/>
      <c r="AB15" s="112"/>
      <c r="AC15" s="110"/>
      <c r="AD15" s="111"/>
      <c r="AE15" s="109"/>
      <c r="AF15" s="110"/>
      <c r="AG15" s="112"/>
      <c r="AH15" s="112"/>
      <c r="AI15" s="112"/>
      <c r="AJ15" s="113"/>
      <c r="AK15" s="14"/>
    </row>
    <row r="16" spans="3:37" ht="31.5" thickBot="1">
      <c r="C16" s="33"/>
      <c r="D16" s="70" t="s">
        <v>34</v>
      </c>
      <c r="E16" s="150"/>
      <c r="F16" s="120"/>
      <c r="G16" s="120"/>
      <c r="H16" s="120"/>
      <c r="I16" s="120"/>
      <c r="J16" s="18"/>
      <c r="K16" s="51"/>
      <c r="L16" s="151"/>
      <c r="M16" s="115"/>
      <c r="N16" s="116"/>
      <c r="O16" s="116"/>
      <c r="P16" s="116"/>
      <c r="Q16" s="116"/>
      <c r="R16" s="117"/>
      <c r="S16" s="115"/>
      <c r="T16" s="116"/>
      <c r="U16" s="116"/>
      <c r="V16" s="116"/>
      <c r="W16" s="116"/>
      <c r="X16" s="118"/>
      <c r="Y16" s="109"/>
      <c r="Z16" s="112"/>
      <c r="AA16" s="112"/>
      <c r="AB16" s="112"/>
      <c r="AC16" s="110"/>
      <c r="AD16" s="119"/>
      <c r="AE16" s="115"/>
      <c r="AF16" s="116"/>
      <c r="AG16" s="120"/>
      <c r="AH16" s="120"/>
      <c r="AI16" s="120"/>
      <c r="AJ16" s="18"/>
      <c r="AK16" s="12"/>
    </row>
    <row r="17" spans="3:37" ht="22.5" customHeight="1">
      <c r="C17" s="28" t="s">
        <v>35</v>
      </c>
      <c r="D17" s="68" t="s">
        <v>36</v>
      </c>
      <c r="E17" s="121">
        <v>20</v>
      </c>
      <c r="F17" s="57">
        <v>20</v>
      </c>
      <c r="G17" s="57">
        <v>10</v>
      </c>
      <c r="H17" s="57"/>
      <c r="I17" s="57"/>
      <c r="J17" s="122">
        <v>75</v>
      </c>
      <c r="K17" s="155">
        <f aca="true" t="shared" si="1" ref="K17:K35">SUM(E17:J17)</f>
        <v>125</v>
      </c>
      <c r="L17" s="156">
        <v>5</v>
      </c>
      <c r="M17" s="98"/>
      <c r="N17" s="57"/>
      <c r="O17" s="57"/>
      <c r="P17" s="57"/>
      <c r="Q17" s="57"/>
      <c r="R17" s="122"/>
      <c r="S17" s="121">
        <v>20</v>
      </c>
      <c r="T17" s="57">
        <v>20</v>
      </c>
      <c r="U17" s="57">
        <v>10</v>
      </c>
      <c r="V17" s="57"/>
      <c r="W17" s="57"/>
      <c r="X17" s="122">
        <v>5</v>
      </c>
      <c r="Y17" s="94"/>
      <c r="Z17" s="95"/>
      <c r="AA17" s="95"/>
      <c r="AB17" s="95"/>
      <c r="AC17" s="95"/>
      <c r="AD17" s="97"/>
      <c r="AE17" s="98"/>
      <c r="AF17" s="57"/>
      <c r="AG17" s="57"/>
      <c r="AH17" s="57"/>
      <c r="AI17" s="57"/>
      <c r="AJ17" s="122"/>
      <c r="AK17" s="34" t="s">
        <v>96</v>
      </c>
    </row>
    <row r="18" spans="3:37" ht="22.5" customHeight="1">
      <c r="C18" s="28" t="s">
        <v>37</v>
      </c>
      <c r="D18" s="69" t="s">
        <v>38</v>
      </c>
      <c r="E18" s="36">
        <v>25</v>
      </c>
      <c r="F18" s="37">
        <v>10</v>
      </c>
      <c r="G18" s="37"/>
      <c r="H18" s="37"/>
      <c r="I18" s="37"/>
      <c r="J18" s="43">
        <v>40</v>
      </c>
      <c r="K18" s="155">
        <f t="shared" si="1"/>
        <v>75</v>
      </c>
      <c r="L18" s="157">
        <v>3</v>
      </c>
      <c r="M18" s="104"/>
      <c r="N18" s="37"/>
      <c r="O18" s="37"/>
      <c r="P18" s="37"/>
      <c r="Q18" s="37"/>
      <c r="R18" s="43"/>
      <c r="S18" s="36">
        <v>25</v>
      </c>
      <c r="T18" s="37">
        <v>10</v>
      </c>
      <c r="U18" s="37"/>
      <c r="V18" s="37"/>
      <c r="W18" s="37"/>
      <c r="X18" s="43">
        <v>3</v>
      </c>
      <c r="Y18" s="36"/>
      <c r="Z18" s="37"/>
      <c r="AA18" s="37"/>
      <c r="AB18" s="37"/>
      <c r="AC18" s="37"/>
      <c r="AD18" s="38"/>
      <c r="AE18" s="104"/>
      <c r="AF18" s="37"/>
      <c r="AG18" s="37"/>
      <c r="AH18" s="37"/>
      <c r="AI18" s="37"/>
      <c r="AJ18" s="43"/>
      <c r="AK18" s="35" t="s">
        <v>97</v>
      </c>
    </row>
    <row r="19" spans="3:37" ht="22.5" customHeight="1">
      <c r="C19" s="28" t="s">
        <v>39</v>
      </c>
      <c r="D19" s="71" t="s">
        <v>40</v>
      </c>
      <c r="E19" s="36">
        <v>10</v>
      </c>
      <c r="F19" s="37"/>
      <c r="G19" s="37"/>
      <c r="H19" s="37"/>
      <c r="I19" s="37"/>
      <c r="J19" s="43">
        <v>15</v>
      </c>
      <c r="K19" s="155">
        <f t="shared" si="1"/>
        <v>25</v>
      </c>
      <c r="L19" s="157">
        <v>1</v>
      </c>
      <c r="M19" s="104">
        <v>10</v>
      </c>
      <c r="N19" s="37"/>
      <c r="O19" s="37"/>
      <c r="P19" s="37"/>
      <c r="Q19" s="37"/>
      <c r="R19" s="43">
        <v>1</v>
      </c>
      <c r="S19" s="36"/>
      <c r="T19" s="37"/>
      <c r="U19" s="37"/>
      <c r="V19" s="37"/>
      <c r="W19" s="37"/>
      <c r="X19" s="43"/>
      <c r="Y19" s="36"/>
      <c r="Z19" s="37"/>
      <c r="AA19" s="37"/>
      <c r="AB19" s="37"/>
      <c r="AC19" s="37"/>
      <c r="AD19" s="38"/>
      <c r="AE19" s="104"/>
      <c r="AF19" s="37"/>
      <c r="AG19" s="37"/>
      <c r="AH19" s="37"/>
      <c r="AI19" s="37"/>
      <c r="AJ19" s="43"/>
      <c r="AK19" s="35" t="s">
        <v>94</v>
      </c>
    </row>
    <row r="20" spans="3:37" s="2" customFormat="1" ht="22.5" customHeight="1">
      <c r="C20" s="28" t="s">
        <v>41</v>
      </c>
      <c r="D20" s="71" t="s">
        <v>42</v>
      </c>
      <c r="E20" s="39">
        <v>10</v>
      </c>
      <c r="F20" s="40"/>
      <c r="G20" s="40"/>
      <c r="H20" s="40"/>
      <c r="I20" s="40"/>
      <c r="J20" s="41">
        <v>15</v>
      </c>
      <c r="K20" s="155">
        <f t="shared" si="1"/>
        <v>25</v>
      </c>
      <c r="L20" s="158">
        <v>1</v>
      </c>
      <c r="M20" s="48"/>
      <c r="N20" s="40"/>
      <c r="O20" s="40"/>
      <c r="P20" s="40"/>
      <c r="Q20" s="40"/>
      <c r="R20" s="41"/>
      <c r="S20" s="39"/>
      <c r="T20" s="40"/>
      <c r="U20" s="40"/>
      <c r="V20" s="40"/>
      <c r="W20" s="40"/>
      <c r="X20" s="41"/>
      <c r="Y20" s="39"/>
      <c r="Z20" s="40"/>
      <c r="AA20" s="40"/>
      <c r="AB20" s="40"/>
      <c r="AC20" s="40"/>
      <c r="AD20" s="47"/>
      <c r="AE20" s="48">
        <v>10</v>
      </c>
      <c r="AF20" s="40"/>
      <c r="AG20" s="40"/>
      <c r="AH20" s="40"/>
      <c r="AI20" s="40"/>
      <c r="AJ20" s="41">
        <v>1</v>
      </c>
      <c r="AK20" s="42" t="s">
        <v>98</v>
      </c>
    </row>
    <row r="21" spans="3:37" s="2" customFormat="1" ht="22.5" customHeight="1">
      <c r="C21" s="28" t="s">
        <v>43</v>
      </c>
      <c r="D21" s="71" t="s">
        <v>44</v>
      </c>
      <c r="E21" s="39">
        <v>10</v>
      </c>
      <c r="F21" s="40"/>
      <c r="G21" s="40"/>
      <c r="H21" s="40"/>
      <c r="I21" s="40"/>
      <c r="J21" s="41"/>
      <c r="K21" s="155">
        <f t="shared" si="1"/>
        <v>10</v>
      </c>
      <c r="L21" s="158">
        <v>1</v>
      </c>
      <c r="M21" s="48"/>
      <c r="N21" s="40"/>
      <c r="O21" s="40"/>
      <c r="P21" s="40"/>
      <c r="Q21" s="40"/>
      <c r="R21" s="41"/>
      <c r="S21" s="39"/>
      <c r="T21" s="40"/>
      <c r="U21" s="40"/>
      <c r="V21" s="40"/>
      <c r="W21" s="40"/>
      <c r="X21" s="41"/>
      <c r="Y21" s="39"/>
      <c r="Z21" s="40"/>
      <c r="AA21" s="40"/>
      <c r="AB21" s="40"/>
      <c r="AC21" s="40"/>
      <c r="AD21" s="47"/>
      <c r="AE21" s="48">
        <v>10</v>
      </c>
      <c r="AF21" s="40"/>
      <c r="AG21" s="40"/>
      <c r="AH21" s="40"/>
      <c r="AI21" s="40"/>
      <c r="AJ21" s="41">
        <v>1</v>
      </c>
      <c r="AK21" s="42" t="s">
        <v>98</v>
      </c>
    </row>
    <row r="22" spans="3:37" s="2" customFormat="1" ht="22.5" customHeight="1">
      <c r="C22" s="28" t="s">
        <v>45</v>
      </c>
      <c r="D22" s="71" t="s">
        <v>46</v>
      </c>
      <c r="E22" s="39">
        <v>10</v>
      </c>
      <c r="F22" s="40">
        <v>10</v>
      </c>
      <c r="G22" s="40"/>
      <c r="H22" s="40"/>
      <c r="I22" s="40"/>
      <c r="J22" s="41">
        <v>30</v>
      </c>
      <c r="K22" s="155">
        <f t="shared" si="1"/>
        <v>50</v>
      </c>
      <c r="L22" s="158">
        <v>2</v>
      </c>
      <c r="M22" s="48"/>
      <c r="N22" s="40"/>
      <c r="O22" s="40"/>
      <c r="P22" s="40"/>
      <c r="Q22" s="40"/>
      <c r="R22" s="41"/>
      <c r="S22" s="39"/>
      <c r="T22" s="40"/>
      <c r="U22" s="40"/>
      <c r="V22" s="40"/>
      <c r="W22" s="40"/>
      <c r="X22" s="41"/>
      <c r="Y22" s="39"/>
      <c r="Z22" s="40"/>
      <c r="AA22" s="40"/>
      <c r="AB22" s="40"/>
      <c r="AC22" s="40"/>
      <c r="AD22" s="47"/>
      <c r="AE22" s="48">
        <v>10</v>
      </c>
      <c r="AF22" s="40">
        <v>10</v>
      </c>
      <c r="AG22" s="40"/>
      <c r="AH22" s="40"/>
      <c r="AI22" s="40"/>
      <c r="AJ22" s="41">
        <v>2</v>
      </c>
      <c r="AK22" s="42" t="s">
        <v>98</v>
      </c>
    </row>
    <row r="23" spans="3:37" ht="30" customHeight="1">
      <c r="C23" s="28" t="s">
        <v>47</v>
      </c>
      <c r="D23" s="183" t="s">
        <v>126</v>
      </c>
      <c r="E23" s="36">
        <v>10</v>
      </c>
      <c r="F23" s="37">
        <v>20</v>
      </c>
      <c r="G23" s="37"/>
      <c r="H23" s="37"/>
      <c r="I23" s="37"/>
      <c r="J23" s="43">
        <v>20</v>
      </c>
      <c r="K23" s="155">
        <f t="shared" si="1"/>
        <v>50</v>
      </c>
      <c r="L23" s="157">
        <v>2</v>
      </c>
      <c r="M23" s="104"/>
      <c r="N23" s="37"/>
      <c r="O23" s="37"/>
      <c r="P23" s="37"/>
      <c r="Q23" s="37"/>
      <c r="R23" s="43"/>
      <c r="S23" s="36"/>
      <c r="T23" s="37"/>
      <c r="U23" s="37"/>
      <c r="V23" s="37"/>
      <c r="W23" s="37"/>
      <c r="X23" s="43"/>
      <c r="Y23" s="36">
        <v>10</v>
      </c>
      <c r="Z23" s="37">
        <v>20</v>
      </c>
      <c r="AA23" s="37"/>
      <c r="AB23" s="37"/>
      <c r="AC23" s="37"/>
      <c r="AD23" s="38">
        <v>2</v>
      </c>
      <c r="AE23" s="104"/>
      <c r="AF23" s="37"/>
      <c r="AG23" s="37"/>
      <c r="AH23" s="37"/>
      <c r="AI23" s="37"/>
      <c r="AJ23" s="43"/>
      <c r="AK23" s="35" t="s">
        <v>99</v>
      </c>
    </row>
    <row r="24" spans="3:37" ht="30.75">
      <c r="C24" s="28" t="s">
        <v>48</v>
      </c>
      <c r="D24" s="183" t="s">
        <v>127</v>
      </c>
      <c r="E24" s="36">
        <v>10</v>
      </c>
      <c r="F24" s="37"/>
      <c r="G24" s="37"/>
      <c r="H24" s="37"/>
      <c r="I24" s="37"/>
      <c r="J24" s="43">
        <v>15</v>
      </c>
      <c r="K24" s="155">
        <f t="shared" si="1"/>
        <v>25</v>
      </c>
      <c r="L24" s="157">
        <v>1</v>
      </c>
      <c r="M24" s="104"/>
      <c r="N24" s="37"/>
      <c r="O24" s="37"/>
      <c r="P24" s="37"/>
      <c r="Q24" s="37"/>
      <c r="R24" s="43"/>
      <c r="S24" s="36"/>
      <c r="T24" s="37"/>
      <c r="U24" s="37"/>
      <c r="V24" s="37"/>
      <c r="W24" s="37"/>
      <c r="X24" s="43"/>
      <c r="Y24" s="36">
        <v>10</v>
      </c>
      <c r="Z24" s="37"/>
      <c r="AA24" s="37"/>
      <c r="AB24" s="37"/>
      <c r="AC24" s="37"/>
      <c r="AD24" s="38">
        <v>1</v>
      </c>
      <c r="AE24" s="104"/>
      <c r="AF24" s="37"/>
      <c r="AG24" s="37"/>
      <c r="AH24" s="37"/>
      <c r="AI24" s="37"/>
      <c r="AJ24" s="43"/>
      <c r="AK24" s="35" t="s">
        <v>99</v>
      </c>
    </row>
    <row r="25" spans="3:37" ht="30.75">
      <c r="C25" s="28" t="s">
        <v>49</v>
      </c>
      <c r="D25" s="183" t="s">
        <v>128</v>
      </c>
      <c r="E25" s="36">
        <v>20</v>
      </c>
      <c r="F25" s="37">
        <v>10</v>
      </c>
      <c r="G25" s="37"/>
      <c r="H25" s="37"/>
      <c r="I25" s="37"/>
      <c r="J25" s="43">
        <v>20</v>
      </c>
      <c r="K25" s="155">
        <f t="shared" si="1"/>
        <v>50</v>
      </c>
      <c r="L25" s="157">
        <v>2</v>
      </c>
      <c r="M25" s="104"/>
      <c r="N25" s="37"/>
      <c r="O25" s="37"/>
      <c r="P25" s="37"/>
      <c r="Q25" s="37"/>
      <c r="R25" s="43"/>
      <c r="S25" s="36"/>
      <c r="T25" s="37"/>
      <c r="U25" s="37"/>
      <c r="V25" s="37"/>
      <c r="W25" s="37"/>
      <c r="X25" s="43"/>
      <c r="Y25" s="36">
        <v>20</v>
      </c>
      <c r="Z25" s="37">
        <v>10</v>
      </c>
      <c r="AA25" s="37"/>
      <c r="AB25" s="37"/>
      <c r="AC25" s="37"/>
      <c r="AD25" s="38">
        <v>2</v>
      </c>
      <c r="AE25" s="104"/>
      <c r="AF25" s="37"/>
      <c r="AG25" s="37"/>
      <c r="AH25" s="37"/>
      <c r="AI25" s="37"/>
      <c r="AJ25" s="43"/>
      <c r="AK25" s="35" t="s">
        <v>99</v>
      </c>
    </row>
    <row r="26" spans="3:37" ht="30.75">
      <c r="C26" s="28" t="s">
        <v>50</v>
      </c>
      <c r="D26" s="183" t="s">
        <v>129</v>
      </c>
      <c r="E26" s="36">
        <v>20</v>
      </c>
      <c r="F26" s="37">
        <v>10</v>
      </c>
      <c r="G26" s="37"/>
      <c r="H26" s="37"/>
      <c r="I26" s="37"/>
      <c r="J26" s="43">
        <v>20</v>
      </c>
      <c r="K26" s="155">
        <f t="shared" si="1"/>
        <v>50</v>
      </c>
      <c r="L26" s="159">
        <v>2</v>
      </c>
      <c r="M26" s="104">
        <v>20</v>
      </c>
      <c r="N26" s="37">
        <v>10</v>
      </c>
      <c r="O26" s="37"/>
      <c r="P26" s="37"/>
      <c r="Q26" s="37"/>
      <c r="R26" s="43">
        <v>2</v>
      </c>
      <c r="S26" s="36"/>
      <c r="T26" s="37"/>
      <c r="U26" s="37"/>
      <c r="V26" s="37"/>
      <c r="W26" s="37"/>
      <c r="X26" s="43"/>
      <c r="Y26" s="36"/>
      <c r="Z26" s="37"/>
      <c r="AA26" s="37"/>
      <c r="AB26" s="37"/>
      <c r="AC26" s="37"/>
      <c r="AD26" s="38"/>
      <c r="AE26" s="104"/>
      <c r="AF26" s="37"/>
      <c r="AG26" s="37"/>
      <c r="AH26" s="37"/>
      <c r="AI26" s="37"/>
      <c r="AJ26" s="43"/>
      <c r="AK26" s="35" t="s">
        <v>94</v>
      </c>
    </row>
    <row r="27" spans="3:37" ht="26.25" customHeight="1">
      <c r="C27" s="28" t="s">
        <v>51</v>
      </c>
      <c r="D27" s="184" t="s">
        <v>130</v>
      </c>
      <c r="E27" s="36">
        <v>20</v>
      </c>
      <c r="F27" s="37"/>
      <c r="G27" s="37"/>
      <c r="H27" s="37">
        <v>20</v>
      </c>
      <c r="I27" s="37"/>
      <c r="J27" s="43">
        <v>35</v>
      </c>
      <c r="K27" s="155">
        <f t="shared" si="1"/>
        <v>75</v>
      </c>
      <c r="L27" s="157">
        <v>3</v>
      </c>
      <c r="M27" s="104"/>
      <c r="N27" s="37"/>
      <c r="O27" s="37"/>
      <c r="P27" s="37"/>
      <c r="Q27" s="37"/>
      <c r="R27" s="43"/>
      <c r="S27" s="36">
        <v>20</v>
      </c>
      <c r="T27" s="37"/>
      <c r="U27" s="37"/>
      <c r="V27" s="37">
        <v>20</v>
      </c>
      <c r="W27" s="37"/>
      <c r="X27" s="43">
        <v>3</v>
      </c>
      <c r="Y27" s="36"/>
      <c r="Z27" s="37"/>
      <c r="AA27" s="37"/>
      <c r="AB27" s="37"/>
      <c r="AC27" s="37"/>
      <c r="AD27" s="38"/>
      <c r="AE27" s="104"/>
      <c r="AF27" s="37"/>
      <c r="AG27" s="37"/>
      <c r="AH27" s="37"/>
      <c r="AI27" s="37"/>
      <c r="AJ27" s="43"/>
      <c r="AK27" s="35" t="s">
        <v>97</v>
      </c>
    </row>
    <row r="28" spans="3:37" ht="30.75">
      <c r="C28" s="28" t="s">
        <v>52</v>
      </c>
      <c r="D28" s="183" t="s">
        <v>131</v>
      </c>
      <c r="E28" s="36">
        <v>25</v>
      </c>
      <c r="F28" s="37"/>
      <c r="G28" s="37"/>
      <c r="H28" s="37">
        <v>20</v>
      </c>
      <c r="I28" s="37"/>
      <c r="J28" s="43">
        <v>30</v>
      </c>
      <c r="K28" s="155">
        <f t="shared" si="1"/>
        <v>75</v>
      </c>
      <c r="L28" s="160">
        <v>3</v>
      </c>
      <c r="M28" s="104"/>
      <c r="N28" s="103"/>
      <c r="O28" s="37"/>
      <c r="P28" s="37"/>
      <c r="Q28" s="37"/>
      <c r="R28" s="43"/>
      <c r="S28" s="36"/>
      <c r="T28" s="37"/>
      <c r="U28" s="37"/>
      <c r="V28" s="37"/>
      <c r="W28" s="37"/>
      <c r="X28" s="43"/>
      <c r="Y28" s="44">
        <v>25</v>
      </c>
      <c r="Z28" s="45"/>
      <c r="AA28" s="45"/>
      <c r="AB28" s="45">
        <v>20</v>
      </c>
      <c r="AC28" s="45"/>
      <c r="AD28" s="46">
        <v>3</v>
      </c>
      <c r="AE28" s="104"/>
      <c r="AF28" s="37"/>
      <c r="AG28" s="37"/>
      <c r="AH28" s="37"/>
      <c r="AI28" s="37"/>
      <c r="AJ28" s="43"/>
      <c r="AK28" s="35" t="s">
        <v>99</v>
      </c>
    </row>
    <row r="29" spans="3:37" ht="30.75">
      <c r="C29" s="28" t="s">
        <v>53</v>
      </c>
      <c r="D29" s="183" t="s">
        <v>132</v>
      </c>
      <c r="E29" s="36">
        <v>20</v>
      </c>
      <c r="F29" s="37">
        <v>20</v>
      </c>
      <c r="G29" s="37"/>
      <c r="H29" s="37"/>
      <c r="I29" s="37"/>
      <c r="J29" s="43">
        <v>35</v>
      </c>
      <c r="K29" s="155">
        <f t="shared" si="1"/>
        <v>75</v>
      </c>
      <c r="L29" s="157">
        <v>3</v>
      </c>
      <c r="M29" s="104">
        <v>20</v>
      </c>
      <c r="N29" s="37">
        <v>20</v>
      </c>
      <c r="O29" s="37"/>
      <c r="P29" s="37"/>
      <c r="Q29" s="37"/>
      <c r="R29" s="43">
        <v>3</v>
      </c>
      <c r="S29" s="36"/>
      <c r="T29" s="37"/>
      <c r="U29" s="37"/>
      <c r="V29" s="37"/>
      <c r="W29" s="37"/>
      <c r="X29" s="43"/>
      <c r="Y29" s="36"/>
      <c r="Z29" s="37"/>
      <c r="AA29" s="37"/>
      <c r="AB29" s="37"/>
      <c r="AC29" s="37"/>
      <c r="AD29" s="38"/>
      <c r="AE29" s="104"/>
      <c r="AF29" s="37"/>
      <c r="AG29" s="37"/>
      <c r="AH29" s="37"/>
      <c r="AI29" s="37"/>
      <c r="AJ29" s="43"/>
      <c r="AK29" s="35" t="s">
        <v>94</v>
      </c>
    </row>
    <row r="30" spans="3:37" ht="25.5" customHeight="1">
      <c r="C30" s="28" t="s">
        <v>54</v>
      </c>
      <c r="D30" s="183" t="s">
        <v>133</v>
      </c>
      <c r="E30" s="36">
        <v>15</v>
      </c>
      <c r="F30" s="37">
        <v>10</v>
      </c>
      <c r="G30" s="37"/>
      <c r="H30" s="37"/>
      <c r="I30" s="37"/>
      <c r="J30" s="43">
        <v>25</v>
      </c>
      <c r="K30" s="155">
        <f t="shared" si="1"/>
        <v>50</v>
      </c>
      <c r="L30" s="157">
        <v>2</v>
      </c>
      <c r="M30" s="104"/>
      <c r="N30" s="37"/>
      <c r="O30" s="37"/>
      <c r="P30" s="37"/>
      <c r="Q30" s="37"/>
      <c r="R30" s="43"/>
      <c r="S30" s="36">
        <v>15</v>
      </c>
      <c r="T30" s="37">
        <v>10</v>
      </c>
      <c r="U30" s="37"/>
      <c r="V30" s="37"/>
      <c r="W30" s="37"/>
      <c r="X30" s="43">
        <v>2</v>
      </c>
      <c r="Y30" s="36"/>
      <c r="Z30" s="37"/>
      <c r="AA30" s="37"/>
      <c r="AB30" s="37"/>
      <c r="AC30" s="37"/>
      <c r="AD30" s="38"/>
      <c r="AE30" s="104"/>
      <c r="AF30" s="37"/>
      <c r="AG30" s="37"/>
      <c r="AH30" s="37"/>
      <c r="AI30" s="37"/>
      <c r="AJ30" s="43"/>
      <c r="AK30" s="35" t="s">
        <v>97</v>
      </c>
    </row>
    <row r="31" spans="3:37" s="2" customFormat="1" ht="30.75">
      <c r="C31" s="28" t="s">
        <v>55</v>
      </c>
      <c r="D31" s="72" t="s">
        <v>134</v>
      </c>
      <c r="E31" s="39">
        <v>15</v>
      </c>
      <c r="F31" s="40">
        <v>15</v>
      </c>
      <c r="G31" s="40"/>
      <c r="H31" s="40"/>
      <c r="I31" s="40"/>
      <c r="J31" s="41">
        <v>20</v>
      </c>
      <c r="K31" s="155">
        <f t="shared" si="1"/>
        <v>50</v>
      </c>
      <c r="L31" s="158">
        <v>2</v>
      </c>
      <c r="M31" s="48"/>
      <c r="N31" s="40"/>
      <c r="O31" s="40"/>
      <c r="P31" s="40"/>
      <c r="Q31" s="40"/>
      <c r="R31" s="41"/>
      <c r="S31" s="39"/>
      <c r="T31" s="40"/>
      <c r="U31" s="40"/>
      <c r="V31" s="40"/>
      <c r="W31" s="40"/>
      <c r="X31" s="41"/>
      <c r="Y31" s="39">
        <v>15</v>
      </c>
      <c r="Z31" s="40">
        <v>15</v>
      </c>
      <c r="AA31" s="40"/>
      <c r="AB31" s="40"/>
      <c r="AC31" s="40"/>
      <c r="AD31" s="47">
        <v>2</v>
      </c>
      <c r="AE31" s="48"/>
      <c r="AF31" s="40"/>
      <c r="AG31" s="40"/>
      <c r="AH31" s="40"/>
      <c r="AI31" s="40"/>
      <c r="AJ31" s="41"/>
      <c r="AK31" s="42" t="s">
        <v>99</v>
      </c>
    </row>
    <row r="32" spans="3:37" s="2" customFormat="1" ht="30.75">
      <c r="C32" s="28" t="s">
        <v>56</v>
      </c>
      <c r="D32" s="72" t="s">
        <v>135</v>
      </c>
      <c r="E32" s="39">
        <v>15</v>
      </c>
      <c r="F32" s="40"/>
      <c r="G32" s="40"/>
      <c r="H32" s="40">
        <v>10</v>
      </c>
      <c r="I32" s="40"/>
      <c r="J32" s="41">
        <v>25</v>
      </c>
      <c r="K32" s="155">
        <f t="shared" si="1"/>
        <v>50</v>
      </c>
      <c r="L32" s="158">
        <v>2</v>
      </c>
      <c r="M32" s="48"/>
      <c r="N32" s="40"/>
      <c r="O32" s="40"/>
      <c r="P32" s="40"/>
      <c r="Q32" s="40"/>
      <c r="R32" s="41"/>
      <c r="S32" s="39"/>
      <c r="T32" s="40"/>
      <c r="U32" s="40"/>
      <c r="V32" s="40"/>
      <c r="W32" s="40"/>
      <c r="X32" s="41"/>
      <c r="Y32" s="39">
        <v>15</v>
      </c>
      <c r="Z32" s="40"/>
      <c r="AA32" s="40"/>
      <c r="AB32" s="40">
        <v>10</v>
      </c>
      <c r="AC32" s="40"/>
      <c r="AD32" s="47">
        <v>2</v>
      </c>
      <c r="AE32" s="48"/>
      <c r="AF32" s="40"/>
      <c r="AG32" s="40"/>
      <c r="AH32" s="40"/>
      <c r="AI32" s="40"/>
      <c r="AJ32" s="41"/>
      <c r="AK32" s="42" t="s">
        <v>99</v>
      </c>
    </row>
    <row r="33" spans="3:37" ht="30.75">
      <c r="C33" s="28" t="s">
        <v>57</v>
      </c>
      <c r="D33" s="183" t="s">
        <v>136</v>
      </c>
      <c r="E33" s="36">
        <v>20</v>
      </c>
      <c r="F33" s="37">
        <v>10</v>
      </c>
      <c r="G33" s="37"/>
      <c r="H33" s="37"/>
      <c r="I33" s="37"/>
      <c r="J33" s="43">
        <v>20</v>
      </c>
      <c r="K33" s="155">
        <f t="shared" si="1"/>
        <v>50</v>
      </c>
      <c r="L33" s="157">
        <v>2</v>
      </c>
      <c r="M33" s="104"/>
      <c r="N33" s="37"/>
      <c r="O33" s="37"/>
      <c r="P33" s="37"/>
      <c r="Q33" s="37"/>
      <c r="R33" s="43"/>
      <c r="S33" s="36">
        <v>20</v>
      </c>
      <c r="T33" s="37">
        <v>10</v>
      </c>
      <c r="U33" s="37"/>
      <c r="V33" s="37"/>
      <c r="W33" s="37"/>
      <c r="X33" s="43">
        <v>2</v>
      </c>
      <c r="Y33" s="36"/>
      <c r="Z33" s="37"/>
      <c r="AA33" s="37"/>
      <c r="AB33" s="37"/>
      <c r="AC33" s="37"/>
      <c r="AD33" s="38"/>
      <c r="AE33" s="104"/>
      <c r="AF33" s="37"/>
      <c r="AG33" s="37"/>
      <c r="AH33" s="37"/>
      <c r="AI33" s="37"/>
      <c r="AJ33" s="43"/>
      <c r="AK33" s="35" t="s">
        <v>97</v>
      </c>
    </row>
    <row r="34" spans="3:37" ht="30.75">
      <c r="C34" s="28" t="s">
        <v>58</v>
      </c>
      <c r="D34" s="183" t="s">
        <v>137</v>
      </c>
      <c r="E34" s="36">
        <v>20</v>
      </c>
      <c r="F34" s="37"/>
      <c r="G34" s="37"/>
      <c r="H34" s="37">
        <v>20</v>
      </c>
      <c r="I34" s="37"/>
      <c r="J34" s="43">
        <v>35</v>
      </c>
      <c r="K34" s="155">
        <f t="shared" si="1"/>
        <v>75</v>
      </c>
      <c r="L34" s="157">
        <v>3</v>
      </c>
      <c r="M34" s="104"/>
      <c r="N34" s="37"/>
      <c r="O34" s="37"/>
      <c r="P34" s="37"/>
      <c r="Q34" s="37"/>
      <c r="R34" s="43"/>
      <c r="S34" s="36">
        <v>20</v>
      </c>
      <c r="T34" s="37"/>
      <c r="U34" s="37"/>
      <c r="V34" s="37">
        <v>20</v>
      </c>
      <c r="W34" s="37"/>
      <c r="X34" s="43">
        <v>3</v>
      </c>
      <c r="Y34" s="36"/>
      <c r="Z34" s="37"/>
      <c r="AA34" s="37"/>
      <c r="AB34" s="37"/>
      <c r="AC34" s="37"/>
      <c r="AD34" s="38"/>
      <c r="AE34" s="104"/>
      <c r="AF34" s="37"/>
      <c r="AG34" s="37"/>
      <c r="AH34" s="37"/>
      <c r="AI34" s="37"/>
      <c r="AJ34" s="43"/>
      <c r="AK34" s="35" t="s">
        <v>97</v>
      </c>
    </row>
    <row r="35" spans="3:37" s="2" customFormat="1" ht="26.25" customHeight="1">
      <c r="C35" s="28" t="s">
        <v>59</v>
      </c>
      <c r="D35" s="71" t="s">
        <v>116</v>
      </c>
      <c r="E35" s="39">
        <v>20</v>
      </c>
      <c r="F35" s="40"/>
      <c r="G35" s="40"/>
      <c r="H35" s="40"/>
      <c r="I35" s="40"/>
      <c r="J35" s="41">
        <v>5</v>
      </c>
      <c r="K35" s="155">
        <f t="shared" si="1"/>
        <v>25</v>
      </c>
      <c r="L35" s="158">
        <v>1</v>
      </c>
      <c r="M35" s="48"/>
      <c r="N35" s="40"/>
      <c r="O35" s="40"/>
      <c r="P35" s="40"/>
      <c r="Q35" s="40"/>
      <c r="R35" s="41"/>
      <c r="S35" s="39"/>
      <c r="T35" s="40"/>
      <c r="U35" s="40"/>
      <c r="V35" s="40"/>
      <c r="W35" s="40"/>
      <c r="X35" s="41"/>
      <c r="Y35" s="39">
        <v>20</v>
      </c>
      <c r="Z35" s="40"/>
      <c r="AA35" s="40"/>
      <c r="AB35" s="40"/>
      <c r="AC35" s="40"/>
      <c r="AD35" s="47">
        <v>1</v>
      </c>
      <c r="AE35" s="48"/>
      <c r="AF35" s="40"/>
      <c r="AG35" s="40"/>
      <c r="AH35" s="40"/>
      <c r="AI35" s="40"/>
      <c r="AJ35" s="41"/>
      <c r="AK35" s="42" t="s">
        <v>99</v>
      </c>
    </row>
    <row r="36" spans="3:37" s="2" customFormat="1" ht="26.25" customHeight="1">
      <c r="C36" s="28" t="s">
        <v>61</v>
      </c>
      <c r="D36" s="71" t="s">
        <v>109</v>
      </c>
      <c r="E36" s="39">
        <v>15</v>
      </c>
      <c r="F36" s="40">
        <v>10</v>
      </c>
      <c r="G36" s="40"/>
      <c r="H36" s="40"/>
      <c r="I36" s="40"/>
      <c r="J36" s="41">
        <v>25</v>
      </c>
      <c r="K36" s="41">
        <f>SUM(E36:I36)</f>
        <v>25</v>
      </c>
      <c r="L36" s="158">
        <v>2</v>
      </c>
      <c r="M36" s="48"/>
      <c r="N36" s="40"/>
      <c r="O36" s="40"/>
      <c r="P36" s="40"/>
      <c r="Q36" s="40"/>
      <c r="R36" s="41"/>
      <c r="S36" s="39"/>
      <c r="T36" s="40"/>
      <c r="U36" s="40"/>
      <c r="V36" s="40"/>
      <c r="W36" s="40"/>
      <c r="X36" s="41"/>
      <c r="Y36" s="39">
        <v>15</v>
      </c>
      <c r="Z36" s="40">
        <v>10</v>
      </c>
      <c r="AA36" s="40"/>
      <c r="AB36" s="40"/>
      <c r="AC36" s="40"/>
      <c r="AD36" s="47">
        <v>2</v>
      </c>
      <c r="AE36" s="48"/>
      <c r="AF36" s="40"/>
      <c r="AG36" s="40"/>
      <c r="AH36" s="40"/>
      <c r="AI36" s="40"/>
      <c r="AJ36" s="41"/>
      <c r="AK36" s="42" t="s">
        <v>99</v>
      </c>
    </row>
    <row r="37" spans="3:37" s="2" customFormat="1" ht="26.25" customHeight="1">
      <c r="C37" s="28" t="s">
        <v>63</v>
      </c>
      <c r="D37" s="71" t="s">
        <v>110</v>
      </c>
      <c r="E37" s="39">
        <v>15</v>
      </c>
      <c r="F37" s="40"/>
      <c r="G37" s="40"/>
      <c r="H37" s="40"/>
      <c r="I37" s="40"/>
      <c r="J37" s="41">
        <v>10</v>
      </c>
      <c r="K37" s="41">
        <f>SUM(E37:I37)</f>
        <v>15</v>
      </c>
      <c r="L37" s="158">
        <v>1</v>
      </c>
      <c r="M37" s="48"/>
      <c r="N37" s="40"/>
      <c r="O37" s="40"/>
      <c r="P37" s="40"/>
      <c r="Q37" s="40"/>
      <c r="R37" s="41"/>
      <c r="S37" s="39"/>
      <c r="T37" s="40"/>
      <c r="U37" s="40"/>
      <c r="V37" s="40"/>
      <c r="W37" s="40"/>
      <c r="X37" s="41"/>
      <c r="Y37" s="39">
        <v>15</v>
      </c>
      <c r="Z37" s="40"/>
      <c r="AA37" s="40"/>
      <c r="AB37" s="40"/>
      <c r="AC37" s="40"/>
      <c r="AD37" s="47">
        <v>1</v>
      </c>
      <c r="AE37" s="48"/>
      <c r="AF37" s="40"/>
      <c r="AG37" s="40"/>
      <c r="AH37" s="40"/>
      <c r="AI37" s="40"/>
      <c r="AJ37" s="41"/>
      <c r="AK37" s="42" t="s">
        <v>99</v>
      </c>
    </row>
    <row r="38" spans="3:37" s="2" customFormat="1" ht="26.25" customHeight="1">
      <c r="C38" s="28" t="s">
        <v>65</v>
      </c>
      <c r="D38" s="206" t="s">
        <v>111</v>
      </c>
      <c r="E38" s="39">
        <v>15</v>
      </c>
      <c r="F38" s="40">
        <v>10</v>
      </c>
      <c r="G38" s="40"/>
      <c r="H38" s="40"/>
      <c r="I38" s="40"/>
      <c r="J38" s="41">
        <v>25</v>
      </c>
      <c r="K38" s="41">
        <f>SUM(E38:J38)</f>
        <v>50</v>
      </c>
      <c r="L38" s="158">
        <v>2</v>
      </c>
      <c r="M38" s="48"/>
      <c r="N38" s="40"/>
      <c r="O38" s="40"/>
      <c r="P38" s="40"/>
      <c r="Q38" s="40"/>
      <c r="R38" s="41"/>
      <c r="S38" s="39"/>
      <c r="T38" s="40"/>
      <c r="U38" s="40"/>
      <c r="V38" s="40"/>
      <c r="W38" s="40"/>
      <c r="X38" s="41"/>
      <c r="Y38" s="39"/>
      <c r="Z38" s="40"/>
      <c r="AA38" s="40"/>
      <c r="AB38" s="40"/>
      <c r="AC38" s="40"/>
      <c r="AD38" s="47"/>
      <c r="AE38" s="48">
        <v>15</v>
      </c>
      <c r="AF38" s="40">
        <v>10</v>
      </c>
      <c r="AG38" s="40"/>
      <c r="AH38" s="40"/>
      <c r="AI38" s="40"/>
      <c r="AJ38" s="41">
        <v>2</v>
      </c>
      <c r="AK38" s="42" t="s">
        <v>98</v>
      </c>
    </row>
    <row r="39" spans="3:37" s="2" customFormat="1" ht="82.5" customHeight="1">
      <c r="C39" s="28" t="s">
        <v>66</v>
      </c>
      <c r="D39" s="207" t="s">
        <v>123</v>
      </c>
      <c r="E39" s="39">
        <v>15</v>
      </c>
      <c r="F39" s="40">
        <v>10</v>
      </c>
      <c r="G39" s="40"/>
      <c r="H39" s="40"/>
      <c r="I39" s="40"/>
      <c r="J39" s="41">
        <v>25</v>
      </c>
      <c r="K39" s="41">
        <f>SUM(E39:J39)</f>
        <v>50</v>
      </c>
      <c r="L39" s="158">
        <v>2</v>
      </c>
      <c r="M39" s="48"/>
      <c r="N39" s="40"/>
      <c r="O39" s="40"/>
      <c r="P39" s="40"/>
      <c r="Q39" s="40"/>
      <c r="R39" s="41"/>
      <c r="S39" s="39"/>
      <c r="T39" s="40"/>
      <c r="U39" s="40"/>
      <c r="V39" s="40"/>
      <c r="W39" s="40"/>
      <c r="X39" s="41"/>
      <c r="Y39" s="39">
        <v>15</v>
      </c>
      <c r="Z39" s="40">
        <v>10</v>
      </c>
      <c r="AA39" s="40"/>
      <c r="AB39" s="40"/>
      <c r="AC39" s="40"/>
      <c r="AD39" s="47">
        <v>2</v>
      </c>
      <c r="AE39" s="48"/>
      <c r="AF39" s="40"/>
      <c r="AG39" s="40"/>
      <c r="AH39" s="40"/>
      <c r="AI39" s="40"/>
      <c r="AJ39" s="41"/>
      <c r="AK39" s="42" t="s">
        <v>99</v>
      </c>
    </row>
    <row r="40" spans="3:37" s="2" customFormat="1" ht="54" customHeight="1">
      <c r="C40" s="28" t="s">
        <v>68</v>
      </c>
      <c r="D40" s="72" t="s">
        <v>124</v>
      </c>
      <c r="E40" s="39">
        <v>15</v>
      </c>
      <c r="F40" s="40">
        <v>10</v>
      </c>
      <c r="G40" s="40"/>
      <c r="H40" s="40"/>
      <c r="I40" s="40"/>
      <c r="J40" s="41">
        <v>25</v>
      </c>
      <c r="K40" s="41">
        <f>SUM(E40:J40)</f>
        <v>50</v>
      </c>
      <c r="L40" s="158">
        <v>2</v>
      </c>
      <c r="M40" s="48"/>
      <c r="N40" s="40"/>
      <c r="O40" s="40"/>
      <c r="P40" s="40"/>
      <c r="Q40" s="40"/>
      <c r="R40" s="41"/>
      <c r="S40" s="39"/>
      <c r="T40" s="40"/>
      <c r="U40" s="40"/>
      <c r="V40" s="40"/>
      <c r="W40" s="40"/>
      <c r="X40" s="41"/>
      <c r="Y40" s="39">
        <v>15</v>
      </c>
      <c r="Z40" s="40">
        <v>10</v>
      </c>
      <c r="AA40" s="40"/>
      <c r="AB40" s="40"/>
      <c r="AC40" s="40"/>
      <c r="AD40" s="47">
        <v>2</v>
      </c>
      <c r="AE40" s="48"/>
      <c r="AF40" s="40"/>
      <c r="AG40" s="40"/>
      <c r="AH40" s="40"/>
      <c r="AI40" s="40"/>
      <c r="AJ40" s="41"/>
      <c r="AK40" s="42" t="s">
        <v>99</v>
      </c>
    </row>
    <row r="41" spans="3:37" s="2" customFormat="1" ht="47.25" thickBot="1">
      <c r="C41" s="28" t="s">
        <v>70</v>
      </c>
      <c r="D41" s="208" t="s">
        <v>125</v>
      </c>
      <c r="E41" s="123">
        <v>15</v>
      </c>
      <c r="F41" s="124">
        <v>10</v>
      </c>
      <c r="G41" s="124"/>
      <c r="H41" s="124"/>
      <c r="I41" s="124"/>
      <c r="J41" s="125">
        <v>25</v>
      </c>
      <c r="K41" s="41">
        <f>SUM(E41:J41)</f>
        <v>50</v>
      </c>
      <c r="L41" s="209">
        <v>2</v>
      </c>
      <c r="M41" s="48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1"/>
      <c r="Y41" s="39">
        <v>15</v>
      </c>
      <c r="Z41" s="40">
        <v>10</v>
      </c>
      <c r="AA41" s="40"/>
      <c r="AB41" s="40"/>
      <c r="AC41" s="40"/>
      <c r="AD41" s="47">
        <v>2</v>
      </c>
      <c r="AE41" s="48"/>
      <c r="AF41" s="40"/>
      <c r="AG41" s="40"/>
      <c r="AH41" s="40"/>
      <c r="AI41" s="40"/>
      <c r="AJ41" s="41"/>
      <c r="AK41" s="42" t="s">
        <v>99</v>
      </c>
    </row>
    <row r="42" spans="3:37" s="2" customFormat="1" ht="29.25" customHeight="1" thickBot="1">
      <c r="C42" s="33"/>
      <c r="D42" s="161" t="s">
        <v>114</v>
      </c>
      <c r="E42" s="162">
        <f>SUM(E17:E41)</f>
        <v>405</v>
      </c>
      <c r="F42" s="163">
        <f>SUM(F17:F41)</f>
        <v>185</v>
      </c>
      <c r="G42" s="163">
        <f>SUM(G17:G41)</f>
        <v>10</v>
      </c>
      <c r="H42" s="163">
        <f>SUM(H17:H41)</f>
        <v>70</v>
      </c>
      <c r="I42" s="163">
        <f>SUM(I17:I41)</f>
        <v>0</v>
      </c>
      <c r="J42" s="176"/>
      <c r="K42" s="51">
        <f>SUM(K17:K41)</f>
        <v>1250</v>
      </c>
      <c r="L42" s="164">
        <f>SUM(L17:L41)</f>
        <v>52</v>
      </c>
      <c r="M42" s="123"/>
      <c r="N42" s="124"/>
      <c r="O42" s="124"/>
      <c r="P42" s="124"/>
      <c r="Q42" s="124"/>
      <c r="R42" s="125"/>
      <c r="S42" s="123"/>
      <c r="T42" s="124"/>
      <c r="U42" s="124"/>
      <c r="V42" s="124"/>
      <c r="W42" s="124"/>
      <c r="X42" s="125"/>
      <c r="Y42" s="126"/>
      <c r="Z42" s="127"/>
      <c r="AA42" s="127"/>
      <c r="AB42" s="127"/>
      <c r="AC42" s="127"/>
      <c r="AD42" s="128"/>
      <c r="AE42" s="129"/>
      <c r="AF42" s="124"/>
      <c r="AG42" s="124"/>
      <c r="AH42" s="124"/>
      <c r="AI42" s="124"/>
      <c r="AJ42" s="125"/>
      <c r="AK42" s="50"/>
    </row>
    <row r="43" spans="3:37" s="2" customFormat="1" ht="43.5" customHeight="1" thickBot="1">
      <c r="C43" s="33"/>
      <c r="D43" s="70" t="s">
        <v>60</v>
      </c>
      <c r="E43" s="130"/>
      <c r="F43" s="131"/>
      <c r="G43" s="131"/>
      <c r="H43" s="131"/>
      <c r="I43" s="131"/>
      <c r="J43" s="141"/>
      <c r="K43" s="51"/>
      <c r="L43" s="132"/>
      <c r="M43" s="133"/>
      <c r="N43" s="134"/>
      <c r="O43" s="134"/>
      <c r="P43" s="134"/>
      <c r="Q43" s="134"/>
      <c r="R43" s="135"/>
      <c r="S43" s="133"/>
      <c r="T43" s="134"/>
      <c r="U43" s="131"/>
      <c r="V43" s="131"/>
      <c r="W43" s="131"/>
      <c r="X43" s="136"/>
      <c r="Y43" s="137"/>
      <c r="Z43" s="138"/>
      <c r="AA43" s="138"/>
      <c r="AB43" s="138"/>
      <c r="AC43" s="138"/>
      <c r="AD43" s="139"/>
      <c r="AE43" s="140"/>
      <c r="AF43" s="131"/>
      <c r="AG43" s="131"/>
      <c r="AH43" s="131"/>
      <c r="AI43" s="131"/>
      <c r="AJ43" s="141"/>
      <c r="AK43" s="52"/>
    </row>
    <row r="44" spans="3:37" ht="30.75" customHeight="1">
      <c r="C44" s="28" t="s">
        <v>73</v>
      </c>
      <c r="D44" s="73" t="s">
        <v>62</v>
      </c>
      <c r="E44" s="121">
        <v>15</v>
      </c>
      <c r="F44" s="57">
        <v>20</v>
      </c>
      <c r="G44" s="57"/>
      <c r="H44" s="57"/>
      <c r="I44" s="57"/>
      <c r="J44" s="122">
        <v>40</v>
      </c>
      <c r="K44" s="41">
        <f aca="true" t="shared" si="2" ref="K44:K49">SUM(E44:J44)</f>
        <v>75</v>
      </c>
      <c r="L44" s="156">
        <v>3</v>
      </c>
      <c r="M44" s="98">
        <v>15</v>
      </c>
      <c r="N44" s="57">
        <v>20</v>
      </c>
      <c r="O44" s="57"/>
      <c r="P44" s="57"/>
      <c r="Q44" s="57"/>
      <c r="R44" s="122">
        <v>3</v>
      </c>
      <c r="S44" s="121"/>
      <c r="T44" s="57"/>
      <c r="U44" s="57"/>
      <c r="V44" s="57"/>
      <c r="W44" s="57"/>
      <c r="X44" s="100"/>
      <c r="Y44" s="98"/>
      <c r="Z44" s="57"/>
      <c r="AA44" s="57"/>
      <c r="AB44" s="57"/>
      <c r="AC44" s="57"/>
      <c r="AD44" s="100"/>
      <c r="AE44" s="98"/>
      <c r="AF44" s="57"/>
      <c r="AG44" s="57"/>
      <c r="AH44" s="57"/>
      <c r="AI44" s="57"/>
      <c r="AJ44" s="122"/>
      <c r="AK44" s="34" t="s">
        <v>94</v>
      </c>
    </row>
    <row r="45" spans="3:37" ht="30.75" customHeight="1">
      <c r="C45" s="28" t="s">
        <v>74</v>
      </c>
      <c r="D45" s="71" t="s">
        <v>64</v>
      </c>
      <c r="E45" s="36">
        <v>20</v>
      </c>
      <c r="F45" s="37">
        <v>20</v>
      </c>
      <c r="G45" s="37"/>
      <c r="H45" s="37"/>
      <c r="I45" s="37"/>
      <c r="J45" s="43">
        <v>35</v>
      </c>
      <c r="K45" s="41">
        <f t="shared" si="2"/>
        <v>75</v>
      </c>
      <c r="L45" s="157">
        <v>3</v>
      </c>
      <c r="M45" s="104"/>
      <c r="N45" s="37"/>
      <c r="O45" s="37"/>
      <c r="P45" s="37"/>
      <c r="Q45" s="37"/>
      <c r="R45" s="43"/>
      <c r="S45" s="36">
        <v>20</v>
      </c>
      <c r="T45" s="37">
        <v>20</v>
      </c>
      <c r="U45" s="37"/>
      <c r="V45" s="37"/>
      <c r="W45" s="37"/>
      <c r="X45" s="38">
        <v>3</v>
      </c>
      <c r="Y45" s="104"/>
      <c r="Z45" s="37"/>
      <c r="AA45" s="37"/>
      <c r="AB45" s="37"/>
      <c r="AC45" s="37"/>
      <c r="AD45" s="38"/>
      <c r="AE45" s="104"/>
      <c r="AF45" s="37"/>
      <c r="AG45" s="37"/>
      <c r="AH45" s="37"/>
      <c r="AI45" s="37"/>
      <c r="AJ45" s="43"/>
      <c r="AK45" s="35" t="s">
        <v>97</v>
      </c>
    </row>
    <row r="46" spans="3:37" ht="30.75" customHeight="1">
      <c r="C46" s="28" t="s">
        <v>76</v>
      </c>
      <c r="D46" s="71" t="s">
        <v>87</v>
      </c>
      <c r="E46" s="36">
        <v>5</v>
      </c>
      <c r="F46" s="37"/>
      <c r="G46" s="37">
        <v>10</v>
      </c>
      <c r="H46" s="37"/>
      <c r="I46" s="37"/>
      <c r="J46" s="43">
        <v>10</v>
      </c>
      <c r="K46" s="41">
        <f t="shared" si="2"/>
        <v>25</v>
      </c>
      <c r="L46" s="159">
        <v>1</v>
      </c>
      <c r="M46" s="104"/>
      <c r="N46" s="37"/>
      <c r="O46" s="37"/>
      <c r="P46" s="37"/>
      <c r="Q46" s="37"/>
      <c r="R46" s="43"/>
      <c r="S46" s="36">
        <v>5</v>
      </c>
      <c r="T46" s="37">
        <v>10</v>
      </c>
      <c r="V46" s="37"/>
      <c r="W46" s="37"/>
      <c r="X46" s="38">
        <v>1</v>
      </c>
      <c r="Y46" s="104"/>
      <c r="Z46" s="37"/>
      <c r="AA46" s="37"/>
      <c r="AB46" s="37"/>
      <c r="AC46" s="37"/>
      <c r="AD46" s="38"/>
      <c r="AE46" s="104"/>
      <c r="AF46" s="37"/>
      <c r="AG46" s="37"/>
      <c r="AH46" s="37"/>
      <c r="AI46" s="37"/>
      <c r="AJ46" s="43"/>
      <c r="AK46" s="35" t="s">
        <v>97</v>
      </c>
    </row>
    <row r="47" spans="3:37" ht="30.75" customHeight="1">
      <c r="C47" s="28" t="s">
        <v>78</v>
      </c>
      <c r="D47" s="72" t="s">
        <v>67</v>
      </c>
      <c r="E47" s="36">
        <v>10</v>
      </c>
      <c r="F47" s="37"/>
      <c r="G47" s="37">
        <v>15</v>
      </c>
      <c r="H47" s="37"/>
      <c r="I47" s="37"/>
      <c r="J47" s="43">
        <v>25</v>
      </c>
      <c r="K47" s="41">
        <f t="shared" si="2"/>
        <v>50</v>
      </c>
      <c r="L47" s="157">
        <v>2</v>
      </c>
      <c r="M47" s="143">
        <v>10</v>
      </c>
      <c r="N47" s="144"/>
      <c r="O47" s="144">
        <v>15</v>
      </c>
      <c r="P47" s="144"/>
      <c r="Q47" s="144"/>
      <c r="R47" s="145">
        <v>2</v>
      </c>
      <c r="S47" s="36"/>
      <c r="T47" s="37"/>
      <c r="U47" s="37"/>
      <c r="V47" s="37"/>
      <c r="W47" s="37"/>
      <c r="X47" s="38"/>
      <c r="Y47" s="104"/>
      <c r="Z47" s="37"/>
      <c r="AA47" s="37"/>
      <c r="AB47" s="37"/>
      <c r="AC47" s="37"/>
      <c r="AD47" s="38"/>
      <c r="AE47" s="104"/>
      <c r="AF47" s="37"/>
      <c r="AG47" s="37"/>
      <c r="AH47" s="37"/>
      <c r="AI47" s="37"/>
      <c r="AJ47" s="43"/>
      <c r="AK47" s="35" t="s">
        <v>94</v>
      </c>
    </row>
    <row r="48" spans="3:37" ht="30.75" customHeight="1">
      <c r="C48" s="28" t="s">
        <v>80</v>
      </c>
      <c r="D48" s="71" t="s">
        <v>69</v>
      </c>
      <c r="E48" s="36">
        <v>15</v>
      </c>
      <c r="F48" s="37">
        <v>10</v>
      </c>
      <c r="G48" s="37"/>
      <c r="H48" s="37"/>
      <c r="I48" s="37"/>
      <c r="J48" s="43">
        <v>25</v>
      </c>
      <c r="K48" s="41">
        <f t="shared" si="2"/>
        <v>50</v>
      </c>
      <c r="L48" s="160">
        <v>2</v>
      </c>
      <c r="M48" s="104">
        <v>15</v>
      </c>
      <c r="N48" s="37">
        <v>10</v>
      </c>
      <c r="O48" s="37"/>
      <c r="P48" s="37"/>
      <c r="Q48" s="37"/>
      <c r="R48" s="43">
        <v>2</v>
      </c>
      <c r="S48" s="36"/>
      <c r="T48" s="37"/>
      <c r="U48" s="37"/>
      <c r="V48" s="37"/>
      <c r="W48" s="37"/>
      <c r="X48" s="38"/>
      <c r="Y48" s="104"/>
      <c r="Z48" s="37"/>
      <c r="AA48" s="37"/>
      <c r="AB48" s="37"/>
      <c r="AC48" s="37"/>
      <c r="AD48" s="38"/>
      <c r="AE48" s="104"/>
      <c r="AF48" s="37"/>
      <c r="AG48" s="37"/>
      <c r="AH48" s="37"/>
      <c r="AI48" s="37"/>
      <c r="AJ48" s="43"/>
      <c r="AK48" s="35" t="s">
        <v>95</v>
      </c>
    </row>
    <row r="49" spans="3:37" ht="30.75" customHeight="1" thickBot="1">
      <c r="C49" s="28" t="s">
        <v>82</v>
      </c>
      <c r="D49" s="185" t="s">
        <v>71</v>
      </c>
      <c r="E49" s="152"/>
      <c r="F49" s="93">
        <v>30</v>
      </c>
      <c r="G49" s="93"/>
      <c r="H49" s="93"/>
      <c r="I49" s="93"/>
      <c r="J49" s="174">
        <v>45</v>
      </c>
      <c r="K49" s="125">
        <f t="shared" si="2"/>
        <v>75</v>
      </c>
      <c r="L49" s="159">
        <v>4</v>
      </c>
      <c r="M49" s="146"/>
      <c r="N49" s="93"/>
      <c r="O49" s="93"/>
      <c r="P49" s="93"/>
      <c r="Q49" s="93"/>
      <c r="R49" s="174"/>
      <c r="S49" s="152"/>
      <c r="T49" s="93">
        <v>10</v>
      </c>
      <c r="U49" s="93"/>
      <c r="V49" s="93"/>
      <c r="W49" s="93"/>
      <c r="X49" s="147">
        <v>1</v>
      </c>
      <c r="Y49" s="146"/>
      <c r="Z49" s="93">
        <v>10</v>
      </c>
      <c r="AA49" s="93"/>
      <c r="AB49" s="93"/>
      <c r="AC49" s="93"/>
      <c r="AD49" s="147"/>
      <c r="AE49" s="146"/>
      <c r="AF49" s="93">
        <v>10</v>
      </c>
      <c r="AG49" s="93"/>
      <c r="AH49" s="93"/>
      <c r="AI49" s="93"/>
      <c r="AJ49" s="174">
        <v>3</v>
      </c>
      <c r="AK49" s="186" t="s">
        <v>100</v>
      </c>
    </row>
    <row r="50" spans="3:37" ht="15" customHeight="1" thickBot="1">
      <c r="C50" s="33"/>
      <c r="D50" s="187" t="s">
        <v>118</v>
      </c>
      <c r="E50" s="115">
        <f aca="true" t="shared" si="3" ref="E50:L50">SUM(E44:E49)</f>
        <v>65</v>
      </c>
      <c r="F50" s="116">
        <f t="shared" si="3"/>
        <v>80</v>
      </c>
      <c r="G50" s="116">
        <f t="shared" si="3"/>
        <v>25</v>
      </c>
      <c r="H50" s="116">
        <f t="shared" si="3"/>
        <v>0</v>
      </c>
      <c r="I50" s="116">
        <f t="shared" si="3"/>
        <v>0</v>
      </c>
      <c r="J50" s="117"/>
      <c r="K50" s="51">
        <f t="shared" si="3"/>
        <v>350</v>
      </c>
      <c r="L50" s="148">
        <f t="shared" si="3"/>
        <v>15</v>
      </c>
      <c r="M50" s="115"/>
      <c r="N50" s="116"/>
      <c r="O50" s="116"/>
      <c r="P50" s="116"/>
      <c r="Q50" s="116"/>
      <c r="R50" s="117"/>
      <c r="S50" s="115"/>
      <c r="T50" s="116"/>
      <c r="U50" s="116"/>
      <c r="V50" s="116"/>
      <c r="W50" s="116"/>
      <c r="X50" s="118"/>
      <c r="Y50" s="169"/>
      <c r="Z50" s="116"/>
      <c r="AA50" s="116"/>
      <c r="AB50" s="116"/>
      <c r="AC50" s="116"/>
      <c r="AD50" s="19"/>
      <c r="AE50" s="149"/>
      <c r="AF50" s="116"/>
      <c r="AG50" s="116"/>
      <c r="AH50" s="120"/>
      <c r="AI50" s="116"/>
      <c r="AJ50" s="117"/>
      <c r="AK50" s="12"/>
    </row>
    <row r="51" spans="3:37" ht="37.5" customHeight="1" thickBot="1">
      <c r="C51" s="33"/>
      <c r="D51" s="188" t="s">
        <v>72</v>
      </c>
      <c r="E51" s="115"/>
      <c r="F51" s="116"/>
      <c r="G51" s="116"/>
      <c r="H51" s="116"/>
      <c r="I51" s="116"/>
      <c r="J51" s="117"/>
      <c r="K51" s="51"/>
      <c r="L51" s="148"/>
      <c r="M51" s="115"/>
      <c r="N51" s="116"/>
      <c r="O51" s="116"/>
      <c r="P51" s="116"/>
      <c r="Q51" s="116"/>
      <c r="R51" s="117"/>
      <c r="S51" s="115"/>
      <c r="T51" s="116"/>
      <c r="U51" s="116"/>
      <c r="V51" s="116"/>
      <c r="W51" s="116"/>
      <c r="X51" s="118"/>
      <c r="Y51" s="149"/>
      <c r="Z51" s="116"/>
      <c r="AA51" s="116"/>
      <c r="AB51" s="116"/>
      <c r="AC51" s="116"/>
      <c r="AD51" s="118"/>
      <c r="AE51" s="149"/>
      <c r="AF51" s="116"/>
      <c r="AG51" s="116"/>
      <c r="AH51" s="116"/>
      <c r="AI51" s="116"/>
      <c r="AJ51" s="118"/>
      <c r="AK51" s="55"/>
    </row>
    <row r="52" spans="3:37" ht="60" customHeight="1">
      <c r="C52" s="28" t="s">
        <v>101</v>
      </c>
      <c r="D52" s="73" t="s">
        <v>28</v>
      </c>
      <c r="E52" s="121"/>
      <c r="F52" s="57"/>
      <c r="G52" s="57"/>
      <c r="H52" s="57"/>
      <c r="I52" s="58">
        <v>20</v>
      </c>
      <c r="J52" s="155"/>
      <c r="K52" s="53"/>
      <c r="L52" s="96">
        <v>1</v>
      </c>
      <c r="M52" s="121"/>
      <c r="N52" s="57"/>
      <c r="O52" s="57"/>
      <c r="P52" s="57"/>
      <c r="Q52" s="58">
        <v>20</v>
      </c>
      <c r="R52" s="122">
        <v>1</v>
      </c>
      <c r="S52" s="121"/>
      <c r="T52" s="57"/>
      <c r="U52" s="57"/>
      <c r="V52" s="57"/>
      <c r="W52" s="57"/>
      <c r="X52" s="100"/>
      <c r="Y52" s="98"/>
      <c r="Z52" s="57"/>
      <c r="AA52" s="57"/>
      <c r="AB52" s="57"/>
      <c r="AC52" s="57"/>
      <c r="AD52" s="100"/>
      <c r="AE52" s="98"/>
      <c r="AF52" s="57"/>
      <c r="AG52" s="57"/>
      <c r="AH52" s="57"/>
      <c r="AI52" s="57"/>
      <c r="AJ52" s="100"/>
      <c r="AK52" s="27"/>
    </row>
    <row r="53" spans="2:37" s="59" customFormat="1" ht="60" customHeight="1">
      <c r="B53" s="60"/>
      <c r="C53" s="28" t="s">
        <v>102</v>
      </c>
      <c r="D53" s="72" t="s">
        <v>75</v>
      </c>
      <c r="E53" s="36"/>
      <c r="F53" s="37"/>
      <c r="G53" s="37"/>
      <c r="H53" s="37"/>
      <c r="I53" s="61">
        <v>40</v>
      </c>
      <c r="J53" s="177"/>
      <c r="K53" s="62"/>
      <c r="L53" s="101">
        <v>2</v>
      </c>
      <c r="M53" s="36"/>
      <c r="N53" s="37"/>
      <c r="O53" s="37"/>
      <c r="P53" s="37"/>
      <c r="Q53" s="37"/>
      <c r="R53" s="43"/>
      <c r="S53" s="36"/>
      <c r="T53" s="37"/>
      <c r="U53" s="37"/>
      <c r="V53" s="37"/>
      <c r="W53" s="37"/>
      <c r="X53" s="38"/>
      <c r="Y53" s="104"/>
      <c r="Z53" s="37"/>
      <c r="AA53" s="37"/>
      <c r="AB53" s="61"/>
      <c r="AC53" s="61">
        <v>40</v>
      </c>
      <c r="AD53" s="38">
        <v>2</v>
      </c>
      <c r="AE53" s="104"/>
      <c r="AF53" s="37"/>
      <c r="AG53" s="37"/>
      <c r="AH53" s="37"/>
      <c r="AI53" s="37"/>
      <c r="AJ53" s="38"/>
      <c r="AK53" s="30"/>
    </row>
    <row r="54" spans="3:37" ht="60" customHeight="1">
      <c r="C54" s="28" t="s">
        <v>103</v>
      </c>
      <c r="D54" s="71" t="s">
        <v>77</v>
      </c>
      <c r="E54" s="36"/>
      <c r="F54" s="37"/>
      <c r="G54" s="37"/>
      <c r="H54" s="37"/>
      <c r="I54" s="61">
        <v>40</v>
      </c>
      <c r="J54" s="177"/>
      <c r="K54" s="62"/>
      <c r="L54" s="101">
        <v>2</v>
      </c>
      <c r="M54" s="36"/>
      <c r="N54" s="37"/>
      <c r="O54" s="37"/>
      <c r="P54" s="37"/>
      <c r="Q54" s="37"/>
      <c r="R54" s="43"/>
      <c r="S54" s="36"/>
      <c r="T54" s="37"/>
      <c r="U54" s="37"/>
      <c r="V54" s="37"/>
      <c r="W54" s="37"/>
      <c r="X54" s="38"/>
      <c r="Y54" s="104"/>
      <c r="Z54" s="37"/>
      <c r="AA54" s="37"/>
      <c r="AB54" s="37"/>
      <c r="AC54" s="37">
        <v>40</v>
      </c>
      <c r="AD54" s="38">
        <v>2</v>
      </c>
      <c r="AE54" s="104"/>
      <c r="AF54" s="37"/>
      <c r="AG54" s="37"/>
      <c r="AH54" s="37"/>
      <c r="AI54" s="37"/>
      <c r="AJ54" s="38"/>
      <c r="AK54" s="30"/>
    </row>
    <row r="55" spans="3:37" ht="60" customHeight="1">
      <c r="C55" s="28" t="s">
        <v>104</v>
      </c>
      <c r="D55" s="72" t="s">
        <v>79</v>
      </c>
      <c r="E55" s="36"/>
      <c r="F55" s="37"/>
      <c r="G55" s="37"/>
      <c r="H55" s="37"/>
      <c r="I55" s="56">
        <v>40</v>
      </c>
      <c r="J55" s="54"/>
      <c r="K55" s="29"/>
      <c r="L55" s="101">
        <v>2</v>
      </c>
      <c r="M55" s="36"/>
      <c r="N55" s="37"/>
      <c r="O55" s="37"/>
      <c r="P55" s="37"/>
      <c r="Q55" s="37"/>
      <c r="R55" s="43"/>
      <c r="S55" s="36"/>
      <c r="T55" s="37"/>
      <c r="U55" s="37"/>
      <c r="V55" s="37"/>
      <c r="W55" s="37"/>
      <c r="X55" s="38"/>
      <c r="Y55" s="104"/>
      <c r="Z55" s="37"/>
      <c r="AA55" s="37"/>
      <c r="AB55" s="37"/>
      <c r="AC55" s="37">
        <v>40</v>
      </c>
      <c r="AD55" s="38">
        <v>2</v>
      </c>
      <c r="AE55" s="104"/>
      <c r="AF55" s="37"/>
      <c r="AG55" s="37"/>
      <c r="AH55" s="37"/>
      <c r="AI55" s="37"/>
      <c r="AJ55" s="38"/>
      <c r="AK55" s="30"/>
    </row>
    <row r="56" spans="3:37" ht="60" customHeight="1">
      <c r="C56" s="28" t="s">
        <v>105</v>
      </c>
      <c r="D56" s="71" t="s">
        <v>81</v>
      </c>
      <c r="E56" s="36"/>
      <c r="F56" s="37"/>
      <c r="G56" s="37"/>
      <c r="H56" s="37"/>
      <c r="I56" s="56">
        <v>40</v>
      </c>
      <c r="J56" s="54"/>
      <c r="K56" s="29"/>
      <c r="L56" s="101">
        <v>2</v>
      </c>
      <c r="M56" s="36"/>
      <c r="N56" s="37"/>
      <c r="O56" s="37"/>
      <c r="P56" s="37"/>
      <c r="Q56" s="56">
        <v>40</v>
      </c>
      <c r="R56" s="43">
        <v>2</v>
      </c>
      <c r="S56" s="36"/>
      <c r="T56" s="37"/>
      <c r="U56" s="37"/>
      <c r="V56" s="37"/>
      <c r="W56" s="37"/>
      <c r="X56" s="38"/>
      <c r="Y56" s="104"/>
      <c r="Z56" s="37"/>
      <c r="AA56" s="37"/>
      <c r="AB56" s="37"/>
      <c r="AC56" s="37"/>
      <c r="AD56" s="38"/>
      <c r="AE56" s="104"/>
      <c r="AF56" s="37"/>
      <c r="AG56" s="37"/>
      <c r="AH56" s="37"/>
      <c r="AI56" s="37"/>
      <c r="AJ56" s="38"/>
      <c r="AK56" s="30"/>
    </row>
    <row r="57" spans="3:37" ht="60" customHeight="1" thickBot="1">
      <c r="C57" s="28" t="s">
        <v>106</v>
      </c>
      <c r="D57" s="178" t="s">
        <v>83</v>
      </c>
      <c r="E57" s="123"/>
      <c r="F57" s="124"/>
      <c r="G57" s="124"/>
      <c r="H57" s="124"/>
      <c r="I57" s="179">
        <v>20</v>
      </c>
      <c r="J57" s="180"/>
      <c r="K57" s="49"/>
      <c r="L57" s="181">
        <v>1</v>
      </c>
      <c r="M57" s="123"/>
      <c r="N57" s="124"/>
      <c r="O57" s="124"/>
      <c r="P57" s="124"/>
      <c r="Q57" s="124"/>
      <c r="R57" s="125"/>
      <c r="S57" s="123"/>
      <c r="T57" s="124"/>
      <c r="U57" s="124"/>
      <c r="V57" s="124"/>
      <c r="W57" s="124"/>
      <c r="X57" s="182"/>
      <c r="Y57" s="129"/>
      <c r="Z57" s="124"/>
      <c r="AA57" s="124"/>
      <c r="AB57" s="124"/>
      <c r="AC57" s="124"/>
      <c r="AD57" s="182"/>
      <c r="AE57" s="129"/>
      <c r="AF57" s="124"/>
      <c r="AG57" s="124"/>
      <c r="AH57" s="124"/>
      <c r="AI57" s="124">
        <v>20</v>
      </c>
      <c r="AJ57" s="182">
        <v>1</v>
      </c>
      <c r="AK57" s="167"/>
    </row>
    <row r="58" spans="3:37" ht="15.75" thickBot="1">
      <c r="C58" s="1"/>
      <c r="D58" s="166" t="s">
        <v>119</v>
      </c>
      <c r="E58" s="120"/>
      <c r="F58" s="120"/>
      <c r="G58" s="120"/>
      <c r="H58" s="120"/>
      <c r="I58" s="114">
        <f>SUM(I52:I57)</f>
        <v>200</v>
      </c>
      <c r="J58" s="114"/>
      <c r="K58" s="18"/>
      <c r="L58" s="168">
        <f>SUM(L52:L57)</f>
        <v>10</v>
      </c>
      <c r="M58" s="169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23"/>
    </row>
    <row r="59" spans="3:37" ht="36" customHeight="1" thickBot="1">
      <c r="C59" s="28" t="s">
        <v>107</v>
      </c>
      <c r="D59" s="165" t="s">
        <v>120</v>
      </c>
      <c r="E59" s="170"/>
      <c r="F59" s="170"/>
      <c r="G59" s="170"/>
      <c r="H59" s="170"/>
      <c r="I59" s="170"/>
      <c r="J59" s="170"/>
      <c r="K59" s="170"/>
      <c r="L59" s="170">
        <v>20</v>
      </c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>
        <v>20</v>
      </c>
      <c r="AK59" s="26" t="s">
        <v>88</v>
      </c>
    </row>
    <row r="60" spans="4:36" ht="15.75" thickBot="1">
      <c r="D60" s="92" t="s">
        <v>121</v>
      </c>
      <c r="E60" s="16">
        <f>SUM(E15,E42,E50,E58)</f>
        <v>550</v>
      </c>
      <c r="F60" s="17">
        <f>SUM(F15,F42,F50,F58)</f>
        <v>325</v>
      </c>
      <c r="G60" s="17">
        <f>SUM(G15,G42,G50,G58)</f>
        <v>165</v>
      </c>
      <c r="H60" s="17">
        <f>SUM(H15,H42,H50,H58)</f>
        <v>70</v>
      </c>
      <c r="I60" s="17">
        <f>SUM(I15,I42,I50,I58)</f>
        <v>200</v>
      </c>
      <c r="J60" s="175"/>
      <c r="K60" s="23"/>
      <c r="L60" s="12">
        <f>SUM(L15,L42,L50,L58,L59)</f>
        <v>120</v>
      </c>
      <c r="M60" s="16">
        <f>SUM(M8:M58)</f>
        <v>155</v>
      </c>
      <c r="N60" s="17">
        <f>SUM(N8:N58)</f>
        <v>100</v>
      </c>
      <c r="O60" s="17">
        <f>SUM(O8:O58)</f>
        <v>65</v>
      </c>
      <c r="P60" s="17">
        <f>SUM(P8:P58)</f>
        <v>0</v>
      </c>
      <c r="Q60" s="17">
        <f>SUM(Q8:Q58)</f>
        <v>60</v>
      </c>
      <c r="R60" s="17">
        <f>SUM(R9:R58)</f>
        <v>30</v>
      </c>
      <c r="S60" s="17">
        <f aca="true" t="shared" si="4" ref="S60:AI60">SUM(S8:S58)</f>
        <v>160</v>
      </c>
      <c r="T60" s="17">
        <f t="shared" si="4"/>
        <v>110</v>
      </c>
      <c r="U60" s="17">
        <f t="shared" si="4"/>
        <v>60</v>
      </c>
      <c r="V60" s="17">
        <f t="shared" si="4"/>
        <v>40</v>
      </c>
      <c r="W60" s="17">
        <f t="shared" si="4"/>
        <v>0</v>
      </c>
      <c r="X60" s="17">
        <f t="shared" si="4"/>
        <v>30</v>
      </c>
      <c r="Y60" s="17">
        <f t="shared" si="4"/>
        <v>190</v>
      </c>
      <c r="Z60" s="17">
        <f t="shared" si="4"/>
        <v>95</v>
      </c>
      <c r="AA60" s="17">
        <f t="shared" si="4"/>
        <v>30</v>
      </c>
      <c r="AB60" s="17">
        <f t="shared" si="4"/>
        <v>30</v>
      </c>
      <c r="AC60" s="17">
        <f t="shared" si="4"/>
        <v>120</v>
      </c>
      <c r="AD60" s="17">
        <f t="shared" si="4"/>
        <v>30</v>
      </c>
      <c r="AE60" s="17">
        <f t="shared" si="4"/>
        <v>45</v>
      </c>
      <c r="AF60" s="17">
        <f t="shared" si="4"/>
        <v>30</v>
      </c>
      <c r="AG60" s="17">
        <f t="shared" si="4"/>
        <v>0</v>
      </c>
      <c r="AH60" s="17">
        <f t="shared" si="4"/>
        <v>0</v>
      </c>
      <c r="AI60" s="17">
        <f t="shared" si="4"/>
        <v>20</v>
      </c>
      <c r="AJ60" s="23">
        <f>SUM(AJ8:AJ59)</f>
        <v>30</v>
      </c>
    </row>
    <row r="61" spans="5:36" ht="15.75" thickBot="1">
      <c r="E61" s="171"/>
      <c r="F61" s="5"/>
      <c r="G61" s="5"/>
      <c r="H61" s="5"/>
      <c r="I61" s="5"/>
      <c r="J61" s="5"/>
      <c r="K61" s="5"/>
      <c r="L61" s="5"/>
      <c r="M61" s="5">
        <f>SUM(M60,N60,O60,Q60)</f>
        <v>380</v>
      </c>
      <c r="N61" s="5"/>
      <c r="O61" s="5"/>
      <c r="P61" s="5"/>
      <c r="Q61" s="5"/>
      <c r="R61" s="5"/>
      <c r="S61" s="5">
        <f>SUM(S60,T60,U60,V60,W60)</f>
        <v>370</v>
      </c>
      <c r="T61" s="5"/>
      <c r="U61" s="5"/>
      <c r="V61" s="5"/>
      <c r="W61" s="5"/>
      <c r="X61" s="5"/>
      <c r="Y61" s="5">
        <f>SUM(Y60,Z60,AA60,AB60,AC60)</f>
        <v>465</v>
      </c>
      <c r="Z61" s="5"/>
      <c r="AA61" s="5"/>
      <c r="AB61" s="5"/>
      <c r="AC61" s="5"/>
      <c r="AD61" s="5"/>
      <c r="AE61" s="5">
        <f>SUM(AE60,AF60,AG60,AH60,AI60)</f>
        <v>95</v>
      </c>
      <c r="AF61" s="5"/>
      <c r="AG61" s="5"/>
      <c r="AH61" s="5"/>
      <c r="AI61" s="5"/>
      <c r="AJ61" s="172"/>
    </row>
    <row r="62" spans="3:37" ht="15">
      <c r="C62" s="64"/>
      <c r="D62" s="6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J62" s="8"/>
      <c r="AK62" s="8"/>
    </row>
    <row r="63" spans="3:37" ht="15">
      <c r="C63" s="64"/>
      <c r="D63" s="66" t="s">
        <v>139</v>
      </c>
      <c r="E63" s="8">
        <f>SUM(E60,F60,G60,H60,I60)</f>
        <v>1310</v>
      </c>
      <c r="F63" s="8"/>
      <c r="G63" s="8"/>
      <c r="H63" s="8"/>
      <c r="I63" s="8"/>
      <c r="J63" s="8"/>
      <c r="K63" s="8"/>
      <c r="L63" s="8"/>
      <c r="M63" s="8">
        <f>SUM(M61,S61,Y61,AE61)</f>
        <v>1310</v>
      </c>
      <c r="N63" s="8"/>
      <c r="O63" s="8"/>
      <c r="P63" s="8"/>
      <c r="Q63" s="8"/>
      <c r="R63" s="8"/>
      <c r="S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J63" s="8"/>
      <c r="AK63" s="8"/>
    </row>
    <row r="64" spans="4:5" ht="15">
      <c r="D64" s="75" t="s">
        <v>140</v>
      </c>
      <c r="E64" s="63">
        <f>SUM(K15,K42,K50,I58)</f>
        <v>2315</v>
      </c>
    </row>
    <row r="66" spans="3:37" ht="15" hidden="1">
      <c r="C66" s="64"/>
      <c r="D66" s="6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ht="15" hidden="1"/>
    <row r="68" ht="15" hidden="1">
      <c r="D68" s="76" t="s">
        <v>108</v>
      </c>
    </row>
    <row r="69" spans="4:12" ht="46.5" hidden="1">
      <c r="D69" s="77" t="s">
        <v>112</v>
      </c>
      <c r="E69" s="37">
        <v>15</v>
      </c>
      <c r="F69" s="37">
        <v>10</v>
      </c>
      <c r="G69" s="37"/>
      <c r="H69" s="37"/>
      <c r="I69" s="37"/>
      <c r="J69" s="37"/>
      <c r="K69" s="37">
        <v>25</v>
      </c>
      <c r="L69" s="37">
        <v>2</v>
      </c>
    </row>
    <row r="70" spans="4:12" ht="28.5" customHeight="1" hidden="1">
      <c r="D70" s="78" t="s">
        <v>113</v>
      </c>
      <c r="E70" s="37">
        <v>15</v>
      </c>
      <c r="F70" s="37">
        <v>10</v>
      </c>
      <c r="G70" s="37"/>
      <c r="H70" s="37"/>
      <c r="I70" s="37"/>
      <c r="J70" s="37"/>
      <c r="K70" s="37">
        <v>25</v>
      </c>
      <c r="L70" s="37">
        <v>2</v>
      </c>
    </row>
    <row r="71" spans="4:12" ht="27" customHeight="1" hidden="1">
      <c r="D71" s="79" t="s">
        <v>92</v>
      </c>
      <c r="E71" s="37">
        <v>15</v>
      </c>
      <c r="F71" s="37">
        <v>10</v>
      </c>
      <c r="G71" s="37"/>
      <c r="H71" s="37"/>
      <c r="I71" s="37"/>
      <c r="J71" s="37"/>
      <c r="K71" s="37">
        <v>25</v>
      </c>
      <c r="L71" s="37">
        <v>2</v>
      </c>
    </row>
    <row r="72" ht="15" hidden="1"/>
    <row r="73" ht="15" hidden="1"/>
    <row r="74" ht="15" hidden="1"/>
    <row r="75" ht="34.5" customHeight="1" hidden="1">
      <c r="D75" s="80" t="s">
        <v>138</v>
      </c>
    </row>
    <row r="76" spans="4:12" ht="15" hidden="1">
      <c r="D76" s="81" t="s">
        <v>84</v>
      </c>
      <c r="E76" s="37">
        <v>20</v>
      </c>
      <c r="F76" s="37"/>
      <c r="G76" s="37"/>
      <c r="H76" s="37"/>
      <c r="I76" s="37"/>
      <c r="J76" s="37"/>
      <c r="K76" s="37">
        <f>SUM(E76:I76)</f>
        <v>20</v>
      </c>
      <c r="L76" s="37">
        <v>1</v>
      </c>
    </row>
    <row r="77" spans="4:12" ht="15" hidden="1">
      <c r="D77" s="81" t="s">
        <v>85</v>
      </c>
      <c r="E77" s="37">
        <v>15</v>
      </c>
      <c r="F77" s="37">
        <v>10</v>
      </c>
      <c r="G77" s="37"/>
      <c r="H77" s="37"/>
      <c r="I77" s="37"/>
      <c r="J77" s="37"/>
      <c r="K77" s="37">
        <f>SUM(E77:I77)</f>
        <v>25</v>
      </c>
      <c r="L77" s="37">
        <v>2</v>
      </c>
    </row>
    <row r="78" spans="4:12" ht="15" hidden="1">
      <c r="D78" s="81" t="s">
        <v>86</v>
      </c>
      <c r="E78" s="37">
        <v>15</v>
      </c>
      <c r="F78" s="37"/>
      <c r="G78" s="37"/>
      <c r="H78" s="37"/>
      <c r="I78" s="37"/>
      <c r="J78" s="37"/>
      <c r="K78" s="37">
        <f>SUM(E78:I78)</f>
        <v>15</v>
      </c>
      <c r="L78" s="37">
        <v>1</v>
      </c>
    </row>
    <row r="79" spans="4:12" ht="15" hidden="1">
      <c r="D79" s="82" t="s">
        <v>89</v>
      </c>
      <c r="E79" s="37">
        <v>15</v>
      </c>
      <c r="F79" s="37">
        <v>10</v>
      </c>
      <c r="G79" s="37"/>
      <c r="H79" s="37"/>
      <c r="I79" s="37"/>
      <c r="J79" s="37"/>
      <c r="K79" s="37">
        <f>SUM(E79:I79)</f>
        <v>25</v>
      </c>
      <c r="L79" s="37">
        <v>2</v>
      </c>
    </row>
    <row r="80" spans="4:12" ht="46.5" hidden="1">
      <c r="D80" s="83" t="s">
        <v>90</v>
      </c>
      <c r="E80" s="37">
        <v>15</v>
      </c>
      <c r="F80" s="37">
        <v>10</v>
      </c>
      <c r="G80" s="37"/>
      <c r="H80" s="37"/>
      <c r="I80" s="37"/>
      <c r="J80" s="37"/>
      <c r="K80" s="37">
        <f>SUM(E80:I80)</f>
        <v>25</v>
      </c>
      <c r="L80" s="37">
        <v>2</v>
      </c>
    </row>
    <row r="81" spans="4:12" ht="39" customHeight="1" hidden="1">
      <c r="D81" s="84" t="s">
        <v>91</v>
      </c>
      <c r="E81" s="37">
        <v>15</v>
      </c>
      <c r="F81" s="37">
        <v>10</v>
      </c>
      <c r="G81" s="37"/>
      <c r="H81" s="37"/>
      <c r="I81" s="37"/>
      <c r="J81" s="37"/>
      <c r="K81" s="37">
        <v>25</v>
      </c>
      <c r="L81" s="37">
        <v>2</v>
      </c>
    </row>
    <row r="82" spans="4:12" ht="37.5" customHeight="1" hidden="1">
      <c r="D82" s="80" t="s">
        <v>93</v>
      </c>
      <c r="E82" s="37">
        <v>15</v>
      </c>
      <c r="F82" s="37">
        <v>10</v>
      </c>
      <c r="G82" s="37"/>
      <c r="H82" s="37"/>
      <c r="I82" s="37"/>
      <c r="J82" s="37"/>
      <c r="K82" s="37">
        <v>25</v>
      </c>
      <c r="L82" s="37">
        <v>2</v>
      </c>
    </row>
    <row r="83" spans="5:12" ht="15" hidden="1">
      <c r="E83" s="63">
        <f>SUM(E76:E82)</f>
        <v>110</v>
      </c>
      <c r="F83" s="63">
        <f>SUM(F77:F82)</f>
        <v>50</v>
      </c>
      <c r="K83" s="63">
        <f>SUM(K76:K82)</f>
        <v>160</v>
      </c>
      <c r="L83" s="63">
        <f>SUM(L76:L82)</f>
        <v>12</v>
      </c>
    </row>
  </sheetData>
  <sheetProtection selectLockedCells="1" selectUnlockedCells="1"/>
  <mergeCells count="11">
    <mergeCell ref="L5:L7"/>
    <mergeCell ref="E5:I5"/>
    <mergeCell ref="Y5:AJ5"/>
    <mergeCell ref="C3:AK3"/>
    <mergeCell ref="M6:R6"/>
    <mergeCell ref="C2:AK2"/>
    <mergeCell ref="C4:AK4"/>
    <mergeCell ref="S6:X6"/>
    <mergeCell ref="M5:X5"/>
    <mergeCell ref="Y6:AD6"/>
    <mergeCell ref="AE6:AJ6"/>
  </mergeCells>
  <printOptions horizontalCentered="1"/>
  <pageMargins left="0.35433070866141736" right="0.35433070866141736" top="0.31496062992125984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Ida</cp:lastModifiedBy>
  <cp:lastPrinted>2014-08-05T08:06:45Z</cp:lastPrinted>
  <dcterms:created xsi:type="dcterms:W3CDTF">2003-02-03T19:43:10Z</dcterms:created>
  <dcterms:modified xsi:type="dcterms:W3CDTF">2019-09-13T06:01:57Z</dcterms:modified>
  <cp:category/>
  <cp:version/>
  <cp:contentType/>
  <cp:contentStatus/>
</cp:coreProperties>
</file>